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O:\MA17_DIR CLIMAT TRANSITION CONTRACT\Contract\Communication\Obligations de publicité\Site internet GAM - obligation de publicité\données 2025\"/>
    </mc:Choice>
  </mc:AlternateContent>
  <bookViews>
    <workbookView xWindow="0" yWindow="0" windowWidth="25200" windowHeight="11850"/>
  </bookViews>
  <sheets>
    <sheet name="Feuil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3" i="1" l="1"/>
  <c r="G18" i="1" l="1"/>
  <c r="G17" i="1"/>
  <c r="G39" i="1"/>
  <c r="G52" i="1" l="1"/>
  <c r="G48" i="1"/>
  <c r="G49" i="1"/>
  <c r="G50" i="1"/>
  <c r="G51" i="1"/>
  <c r="G37" i="1" l="1"/>
  <c r="G38" i="1"/>
  <c r="G40" i="1"/>
  <c r="G41" i="1"/>
  <c r="G42" i="1"/>
  <c r="G43" i="1"/>
  <c r="G44" i="1"/>
  <c r="G45" i="1"/>
  <c r="G46" i="1"/>
  <c r="G47" i="1"/>
  <c r="G25" i="1"/>
  <c r="G26" i="1"/>
  <c r="G27" i="1"/>
  <c r="G28" i="1"/>
  <c r="G29" i="1"/>
  <c r="G30" i="1"/>
  <c r="G31" i="1"/>
  <c r="G32" i="1"/>
  <c r="G33" i="1"/>
  <c r="G24" i="1"/>
  <c r="G20" i="1"/>
  <c r="G21" i="1"/>
  <c r="G22" i="1"/>
  <c r="G23" i="1"/>
  <c r="G19" i="1" l="1"/>
  <c r="G15" i="1"/>
  <c r="G16" i="1"/>
  <c r="G12" i="1"/>
</calcChain>
</file>

<file path=xl/sharedStrings.xml><?xml version="1.0" encoding="utf-8"?>
<sst xmlns="http://schemas.openxmlformats.org/spreadsheetml/2006/main" count="116" uniqueCount="79">
  <si>
    <t>Projet</t>
  </si>
  <si>
    <t>Coût total projet</t>
  </si>
  <si>
    <t>Assiette éligible</t>
  </si>
  <si>
    <t>Fonds vert</t>
  </si>
  <si>
    <t xml:space="preserve">Autres financements </t>
  </si>
  <si>
    <t>Autofinancement GAM</t>
  </si>
  <si>
    <t>Rénovation thermique Alpes Congrès</t>
  </si>
  <si>
    <t>Schéma hydraulique Domeynon</t>
  </si>
  <si>
    <t>Schéma d'aménagement intégré du Lavanchon</t>
  </si>
  <si>
    <t>Surveillance des digues classées et futurs systèmes d'endiguement gérées par la Métropole</t>
  </si>
  <si>
    <t>Maîtrise foncière - Dossier d'autorisation environnementale du système d'endiguement du Furon</t>
  </si>
  <si>
    <t>Travaux hydrauliques plage de dépôt du Sonnant d'Uriage sur la commune de Gières</t>
  </si>
  <si>
    <t>Travaux hydrauliques sur la plage de dépôt du Brise Tourte</t>
  </si>
  <si>
    <t>Plan Canopée - Arboretum métropolitain</t>
  </si>
  <si>
    <t>Renaturation Grand Place</t>
  </si>
  <si>
    <t>Renaturation rue Saint Robert - Saint Egrève</t>
  </si>
  <si>
    <t>Renaturation place Felix Faure - Saint Martin Le Vinoux</t>
  </si>
  <si>
    <t>Lutte contre les Espèces Exotiques Envahissantes (programmation PPG)</t>
  </si>
  <si>
    <t>Pose de filets visant à réduire les macrodéchets</t>
  </si>
  <si>
    <t>Etudes complémentaires mise en place ZFE (notamment sur sortie diesel)</t>
  </si>
  <si>
    <t>Campagne de communication "institutionnelle" ZFE</t>
  </si>
  <si>
    <t>Accompagnement - guichet réponse de 1er niveau (marché SPL M Tag)</t>
  </si>
  <si>
    <t>Accompagnement - Marché design "publics populaires" pour lutter contre non recours</t>
  </si>
  <si>
    <t>ZFE VUL PL - Marché avec Interface Transport pour le conseil en renouvellement de flotte vers des VFE + installation de bornes IRVE + conseil technique ponctuel</t>
  </si>
  <si>
    <t>Interface numérique pour l'instruction des aides</t>
  </si>
  <si>
    <t>Mise en place de la signalisation ZFE</t>
  </si>
  <si>
    <t>Chronovélo 3 : Pont de Claix Maquis de L'Oisans</t>
  </si>
  <si>
    <t>Chronovélo2 : Tronçons Oxford  et Biolle</t>
  </si>
  <si>
    <t>Mise aux normes de la piste cyclable Tempovélo avenue Champon et avenue Berthelot à Grenoble</t>
  </si>
  <si>
    <t>Information et sensibilisation des usagers vis-à-vis du risque incendie sur les espaces métropolitains</t>
  </si>
  <si>
    <t>Programme de lutte espèces exotiques envahissantes RNR  - 2024</t>
  </si>
  <si>
    <t>Evaluation de la ZFE : étudier la perception et les pratiques des habitants pour améliorer le dispositif d’accompagnement et « d’aller vers ».</t>
  </si>
  <si>
    <t>Guichet pour les particuliers : un poste « Chargé de mission ZFE » dédié à l’information et à l’aide aux démarches des particuliers</t>
  </si>
  <si>
    <t>Animation du dispositif d’accompagnement : poste de « Chargé de mission ZFE » dédié à l’animation du fonds air véhicule des professionnels et du réseau des acteurs relais</t>
  </si>
  <si>
    <t>Accompagnement social et numérique au renouvellement des véhicules : avance des aides, microcrédit et accompagnement individualisé</t>
  </si>
  <si>
    <t>Déploiement d’une démarche « d’aller vers » active pour toucher les publics populaires et lutter contre le non recours aux droits</t>
  </si>
  <si>
    <t>Déploiement de radars pédagogiques « ZFE » assurant une information ciblée autour des automobilistes sur voirie</t>
  </si>
  <si>
    <t>Chronovélo 1 : Fontaine – Tronçon avenue du Vercors</t>
  </si>
  <si>
    <t>Chronovélo 1 : Fontaine – Tronçon Croizat</t>
  </si>
  <si>
    <t>Piste cyclable boulevard de la Chantourne (La Tronche)</t>
  </si>
  <si>
    <t>Chronovélo 6 : Une Rocade à vélo – Tronçon Eybens et Poisat</t>
  </si>
  <si>
    <t>Renaturation place de l’église – Champagnier</t>
  </si>
  <si>
    <t>Transition LED de la MC2 : modernisation des systèmes d'éclairage public</t>
  </si>
  <si>
    <t>Création d’une trame végétale sur l’avenue de Vizille à Grenoble</t>
  </si>
  <si>
    <t>Programmation Fonds Vert de Grenoble-Alpes Métropole</t>
  </si>
  <si>
    <t>Etude des fonctionnalités/corridors écologiques sur le secteur HiTech Valley (Champagnier - 38)</t>
  </si>
  <si>
    <t>Thématique</t>
  </si>
  <si>
    <t>Rénovation énergétique des bâtiments publics locaux</t>
  </si>
  <si>
    <t>Renforcement des aides apportées par les PAPI</t>
  </si>
  <si>
    <t>Appui financier aux collectivités gestionnaires de digues dans le cadre de la compétence GEMAPI</t>
  </si>
  <si>
    <t>Prévention des inondations</t>
  </si>
  <si>
    <t>Schéma hydraulique du Vernon</t>
  </si>
  <si>
    <t>Etat (PAPI ) : 120 000 €</t>
  </si>
  <si>
    <t>Etat (PAPI) : 138 750 €</t>
  </si>
  <si>
    <t>Appui aux collectivités de montagne soumises à des risques émergents</t>
  </si>
  <si>
    <t>Renaturation des villes et des villages</t>
  </si>
  <si>
    <t xml:space="preserve"> Cout projet global : 
7 729 661,44 €
Subvention FNADT :
920 830 €</t>
  </si>
  <si>
    <t>Accompagnement de la stratégie nationale biodiversité 2030</t>
  </si>
  <si>
    <t>Accompagnement du déploiement des zones à faibles émissions mobilité</t>
  </si>
  <si>
    <t xml:space="preserve"> Etat (DSIL) : 300 000 €</t>
  </si>
  <si>
    <t>Prévention des risques d'incendies de forêt et de végétation</t>
  </si>
  <si>
    <t>Réduire les pressions sur la biodiversité</t>
  </si>
  <si>
    <t>Fonds vert - Programmation 2023</t>
  </si>
  <si>
    <t>Fonds vert - Programmation 2024</t>
  </si>
  <si>
    <t>Fonds vert - Programmation 2025</t>
  </si>
  <si>
    <t>Renaturation Place de Metz</t>
  </si>
  <si>
    <t>Travaux de confortement du système d'endiguement du Domeynon</t>
  </si>
  <si>
    <t>Travaux de lutte espèces exotiques envahissantes</t>
  </si>
  <si>
    <t>Dispositif d'information propriétaire de véhicules interdits</t>
  </si>
  <si>
    <t>Création d'une piste cyclable avenue Etats Généraux Echirolles</t>
  </si>
  <si>
    <t>Soutien aux projets des PCAET</t>
  </si>
  <si>
    <t>Aménagement d'une piste cyclable bidirectionnelle avenue Jeanne d'Arc à Grenoble</t>
  </si>
  <si>
    <t>Agence de l'eau : 
78 525 €</t>
  </si>
  <si>
    <t>Agence de l'eau : 
24 675 €</t>
  </si>
  <si>
    <t>Agence de l'eau : 
186 450 €</t>
  </si>
  <si>
    <t>Etat (ANRU) :
604 981,16 €</t>
  </si>
  <si>
    <t>Mise en œuvre des projets relevant du Plan climat-air-énergie territorial</t>
  </si>
  <si>
    <t>Rue aux écoles et aux étudiants - Apaisement et renaturation des espaces publics aux abords d'équipements éducatifs</t>
  </si>
  <si>
    <t>Subvention forfaitaire portant sur les actions en lien avec le PCAEM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</si>
</sst>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10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 applyAlignment="1">
      <alignment wrapText="1"/>
    </xf>
    <xf numFmtId="0" fontId="1" fillId="0" borderId="1" xfId="0" applyFont="1" applyBorder="1" applyAlignment="1">
      <alignment vertical="center" wrapText="1"/>
    </xf>
    <xf numFmtId="164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164" fontId="0" fillId="0" borderId="1" xfId="0" applyNumberFormat="1" applyBorder="1"/>
    <xf numFmtId="164" fontId="0" fillId="0" borderId="1" xfId="0" applyNumberFormat="1" applyFill="1" applyBorder="1" applyAlignment="1">
      <alignment vertical="center"/>
    </xf>
    <xf numFmtId="0" fontId="0" fillId="0" borderId="1" xfId="0" applyBorder="1"/>
    <xf numFmtId="0" fontId="1" fillId="0" borderId="1" xfId="0" applyFont="1" applyBorder="1" applyAlignment="1">
      <alignment wrapText="1"/>
    </xf>
    <xf numFmtId="164" fontId="6" fillId="0" borderId="1" xfId="0" applyNumberFormat="1" applyFont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164" fontId="0" fillId="2" borderId="1" xfId="0" applyNumberFormat="1" applyFill="1" applyBorder="1" applyAlignment="1">
      <alignment vertical="center"/>
    </xf>
    <xf numFmtId="164" fontId="7" fillId="2" borderId="1" xfId="0" applyNumberFormat="1" applyFont="1" applyFill="1" applyBorder="1" applyAlignment="1">
      <alignment vertical="center" wrapText="1"/>
    </xf>
    <xf numFmtId="0" fontId="4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4" fillId="0" borderId="2" xfId="0" applyFont="1" applyBorder="1" applyAlignment="1">
      <alignment vertical="center" wrapText="1"/>
    </xf>
    <xf numFmtId="0" fontId="4" fillId="0" borderId="2" xfId="0" applyFont="1" applyBorder="1" applyAlignment="1">
      <alignment wrapText="1"/>
    </xf>
    <xf numFmtId="0" fontId="0" fillId="0" borderId="6" xfId="0" applyBorder="1" applyAlignment="1">
      <alignment vertical="center" wrapText="1"/>
    </xf>
    <xf numFmtId="164" fontId="0" fillId="0" borderId="7" xfId="0" applyNumberFormat="1" applyBorder="1" applyAlignment="1">
      <alignment vertical="center"/>
    </xf>
    <xf numFmtId="164" fontId="0" fillId="2" borderId="7" xfId="0" applyNumberFormat="1" applyFill="1" applyBorder="1" applyAlignment="1">
      <alignment vertical="center"/>
    </xf>
    <xf numFmtId="164" fontId="0" fillId="0" borderId="7" xfId="0" applyNumberFormat="1" applyFill="1" applyBorder="1" applyAlignment="1">
      <alignment vertical="center"/>
    </xf>
    <xf numFmtId="0" fontId="0" fillId="0" borderId="8" xfId="0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164" fontId="0" fillId="2" borderId="9" xfId="0" applyNumberFormat="1" applyFill="1" applyBorder="1" applyAlignment="1">
      <alignment vertical="center"/>
    </xf>
    <xf numFmtId="164" fontId="6" fillId="2" borderId="9" xfId="0" applyNumberFormat="1" applyFont="1" applyFill="1" applyBorder="1" applyAlignment="1">
      <alignment vertical="center"/>
    </xf>
    <xf numFmtId="164" fontId="0" fillId="2" borderId="10" xfId="0" applyNumberFormat="1" applyFill="1" applyBorder="1" applyAlignment="1">
      <alignment vertical="center"/>
    </xf>
    <xf numFmtId="0" fontId="0" fillId="0" borderId="6" xfId="0" applyFill="1" applyBorder="1" applyAlignment="1">
      <alignment vertical="center" wrapText="1"/>
    </xf>
    <xf numFmtId="0" fontId="0" fillId="0" borderId="6" xfId="0" applyFill="1" applyBorder="1" applyAlignment="1">
      <alignment vertical="center"/>
    </xf>
    <xf numFmtId="0" fontId="1" fillId="0" borderId="9" xfId="0" applyFont="1" applyBorder="1" applyAlignment="1">
      <alignment wrapText="1"/>
    </xf>
    <xf numFmtId="164" fontId="0" fillId="0" borderId="9" xfId="0" applyNumberFormat="1" applyBorder="1" applyAlignment="1">
      <alignment vertical="center"/>
    </xf>
    <xf numFmtId="164" fontId="0" fillId="0" borderId="10" xfId="0" applyNumberFormat="1" applyFill="1" applyBorder="1" applyAlignment="1">
      <alignment vertical="center"/>
    </xf>
    <xf numFmtId="0" fontId="0" fillId="0" borderId="11" xfId="0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164" fontId="0" fillId="2" borderId="0" xfId="0" applyNumberFormat="1" applyFill="1" applyBorder="1" applyAlignment="1">
      <alignment vertical="center"/>
    </xf>
    <xf numFmtId="164" fontId="6" fillId="2" borderId="0" xfId="0" applyNumberFormat="1" applyFont="1" applyFill="1" applyBorder="1" applyAlignment="1">
      <alignment vertical="center"/>
    </xf>
    <xf numFmtId="164" fontId="0" fillId="2" borderId="12" xfId="0" applyNumberFormat="1" applyFill="1" applyBorder="1" applyAlignment="1">
      <alignment vertical="center"/>
    </xf>
    <xf numFmtId="0" fontId="0" fillId="0" borderId="13" xfId="0" applyBorder="1" applyAlignment="1">
      <alignment vertical="center" wrapText="1"/>
    </xf>
    <xf numFmtId="0" fontId="0" fillId="0" borderId="1" xfId="0" applyFont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164" fontId="0" fillId="0" borderId="9" xfId="0" applyNumberFormat="1" applyFont="1" applyBorder="1" applyAlignment="1">
      <alignment horizontal="right" vertical="center"/>
    </xf>
    <xf numFmtId="164" fontId="0" fillId="0" borderId="10" xfId="0" applyNumberFormat="1" applyFont="1" applyFill="1" applyBorder="1" applyAlignment="1">
      <alignment horizontal="right" vertical="center"/>
    </xf>
    <xf numFmtId="0" fontId="0" fillId="0" borderId="2" xfId="0" applyFont="1" applyBorder="1" applyAlignment="1">
      <alignment horizontal="left" vertical="center" wrapText="1"/>
    </xf>
    <xf numFmtId="164" fontId="0" fillId="0" borderId="1" xfId="0" applyNumberFormat="1" applyFont="1" applyBorder="1" applyAlignment="1">
      <alignment horizontal="right" vertical="center"/>
    </xf>
    <xf numFmtId="164" fontId="6" fillId="0" borderId="1" xfId="0" applyNumberFormat="1" applyFont="1" applyBorder="1" applyAlignment="1">
      <alignment horizontal="left" vertical="center" wrapText="1"/>
    </xf>
    <xf numFmtId="164" fontId="9" fillId="0" borderId="17" xfId="0" applyNumberFormat="1" applyFont="1" applyBorder="1" applyAlignment="1">
      <alignment horizontal="left" vertical="center" wrapText="1"/>
    </xf>
    <xf numFmtId="0" fontId="9" fillId="0" borderId="18" xfId="0" applyFont="1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0" fillId="0" borderId="14" xfId="0" applyBorder="1" applyAlignment="1">
      <alignment vertical="center" wrapText="1"/>
    </xf>
    <xf numFmtId="0" fontId="0" fillId="0" borderId="15" xfId="0" applyBorder="1" applyAlignment="1"/>
    <xf numFmtId="0" fontId="0" fillId="0" borderId="16" xfId="0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1</xdr:row>
      <xdr:rowOff>56621</xdr:rowOff>
    </xdr:from>
    <xdr:to>
      <xdr:col>0</xdr:col>
      <xdr:colOff>1409700</xdr:colOff>
      <xdr:row>6</xdr:row>
      <xdr:rowOff>85718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247121"/>
          <a:ext cx="1266825" cy="981597"/>
        </a:xfrm>
        <a:prstGeom prst="rect">
          <a:avLst/>
        </a:prstGeom>
      </xdr:spPr>
    </xdr:pic>
    <xdr:clientData/>
  </xdr:twoCellAnchor>
  <xdr:twoCellAnchor editAs="oneCell">
    <xdr:from>
      <xdr:col>1</xdr:col>
      <xdr:colOff>981075</xdr:colOff>
      <xdr:row>1</xdr:row>
      <xdr:rowOff>73550</xdr:rowOff>
    </xdr:from>
    <xdr:to>
      <xdr:col>1</xdr:col>
      <xdr:colOff>1928813</xdr:colOff>
      <xdr:row>6</xdr:row>
      <xdr:rowOff>68788</xdr:rowOff>
    </xdr:to>
    <xdr:pic>
      <xdr:nvPicPr>
        <xdr:cNvPr id="4" name="Image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7025" y="264050"/>
          <a:ext cx="947738" cy="947738"/>
        </a:xfrm>
        <a:prstGeom prst="rect">
          <a:avLst/>
        </a:prstGeom>
      </xdr:spPr>
    </xdr:pic>
    <xdr:clientData/>
  </xdr:twoCellAnchor>
  <xdr:twoCellAnchor editAs="oneCell">
    <xdr:from>
      <xdr:col>0</xdr:col>
      <xdr:colOff>1657350</xdr:colOff>
      <xdr:row>0</xdr:row>
      <xdr:rowOff>190499</xdr:rowOff>
    </xdr:from>
    <xdr:to>
      <xdr:col>1</xdr:col>
      <xdr:colOff>828675</xdr:colOff>
      <xdr:row>6</xdr:row>
      <xdr:rowOff>142340</xdr:rowOff>
    </xdr:to>
    <xdr:pic>
      <xdr:nvPicPr>
        <xdr:cNvPr id="5" name="Image 4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57350" y="190499"/>
          <a:ext cx="1057275" cy="109484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G63"/>
  <sheetViews>
    <sheetView tabSelected="1" view="pageBreakPreview" zoomScaleNormal="100" zoomScaleSheetLayoutView="100" workbookViewId="0">
      <selection activeCell="D5" sqref="D5"/>
    </sheetView>
  </sheetViews>
  <sheetFormatPr baseColWidth="10" defaultRowHeight="15" x14ac:dyDescent="0.25"/>
  <cols>
    <col min="1" max="1" width="28.28515625" customWidth="1"/>
    <col min="2" max="2" width="39.85546875" customWidth="1"/>
    <col min="3" max="3" width="17.42578125" customWidth="1"/>
    <col min="4" max="4" width="16.42578125" customWidth="1"/>
    <col min="5" max="5" width="12.85546875" bestFit="1" customWidth="1"/>
    <col min="6" max="6" width="19.28515625" customWidth="1"/>
    <col min="7" max="7" width="16.28515625" customWidth="1"/>
  </cols>
  <sheetData>
    <row r="8" spans="1:7" ht="18.75" x14ac:dyDescent="0.3">
      <c r="A8" s="47" t="s">
        <v>44</v>
      </c>
      <c r="B8" s="48"/>
      <c r="C8" s="48"/>
      <c r="D8" s="48"/>
      <c r="E8" s="48"/>
      <c r="F8" s="48"/>
      <c r="G8" s="48"/>
    </row>
    <row r="10" spans="1:7" ht="30.75" thickBot="1" x14ac:dyDescent="0.3">
      <c r="A10" s="14" t="s">
        <v>46</v>
      </c>
      <c r="B10" s="15" t="s">
        <v>0</v>
      </c>
      <c r="C10" s="16" t="s">
        <v>1</v>
      </c>
      <c r="D10" s="16" t="s">
        <v>2</v>
      </c>
      <c r="E10" s="16" t="s">
        <v>3</v>
      </c>
      <c r="F10" s="16" t="s">
        <v>4</v>
      </c>
      <c r="G10" s="17" t="s">
        <v>5</v>
      </c>
    </row>
    <row r="11" spans="1:7" ht="18.75" x14ac:dyDescent="0.3">
      <c r="A11" s="52" t="s">
        <v>62</v>
      </c>
      <c r="B11" s="53"/>
      <c r="C11" s="53"/>
      <c r="D11" s="53"/>
      <c r="E11" s="53"/>
      <c r="F11" s="53"/>
      <c r="G11" s="54"/>
    </row>
    <row r="12" spans="1:7" ht="39.75" customHeight="1" x14ac:dyDescent="0.25">
      <c r="A12" s="18" t="s">
        <v>47</v>
      </c>
      <c r="B12" s="2" t="s">
        <v>6</v>
      </c>
      <c r="C12" s="3">
        <v>6569322</v>
      </c>
      <c r="D12" s="3">
        <v>5252752</v>
      </c>
      <c r="E12" s="3">
        <v>3000000</v>
      </c>
      <c r="F12" s="3"/>
      <c r="G12" s="19">
        <f>C12-E12</f>
        <v>3569322</v>
      </c>
    </row>
    <row r="13" spans="1:7" ht="30" x14ac:dyDescent="0.25">
      <c r="A13" s="18" t="s">
        <v>48</v>
      </c>
      <c r="B13" s="4" t="s">
        <v>7</v>
      </c>
      <c r="C13" s="3">
        <v>240000</v>
      </c>
      <c r="D13" s="3">
        <v>240000</v>
      </c>
      <c r="E13" s="3">
        <v>72000</v>
      </c>
      <c r="F13" s="10" t="s">
        <v>52</v>
      </c>
      <c r="G13" s="19">
        <v>48000</v>
      </c>
    </row>
    <row r="14" spans="1:7" ht="31.5" x14ac:dyDescent="0.25">
      <c r="A14" s="18" t="s">
        <v>48</v>
      </c>
      <c r="B14" s="2" t="s">
        <v>8</v>
      </c>
      <c r="C14" s="3">
        <v>185000</v>
      </c>
      <c r="D14" s="3">
        <v>185000</v>
      </c>
      <c r="E14" s="3">
        <v>9250</v>
      </c>
      <c r="F14" s="10" t="s">
        <v>53</v>
      </c>
      <c r="G14" s="19">
        <v>37000</v>
      </c>
    </row>
    <row r="15" spans="1:7" ht="60" x14ac:dyDescent="0.25">
      <c r="A15" s="18" t="s">
        <v>49</v>
      </c>
      <c r="B15" s="2" t="s">
        <v>9</v>
      </c>
      <c r="C15" s="3">
        <v>40860</v>
      </c>
      <c r="D15" s="3">
        <v>40860</v>
      </c>
      <c r="E15" s="3">
        <v>32688</v>
      </c>
      <c r="F15" s="3"/>
      <c r="G15" s="19">
        <f t="shared" ref="G15:G16" si="0">C15-E15</f>
        <v>8172</v>
      </c>
    </row>
    <row r="16" spans="1:7" ht="60" x14ac:dyDescent="0.25">
      <c r="A16" s="18" t="s">
        <v>49</v>
      </c>
      <c r="B16" s="2" t="s">
        <v>10</v>
      </c>
      <c r="C16" s="3">
        <v>20000</v>
      </c>
      <c r="D16" s="3">
        <v>40860</v>
      </c>
      <c r="E16" s="3">
        <v>16000</v>
      </c>
      <c r="F16" s="3"/>
      <c r="G16" s="19">
        <f t="shared" si="0"/>
        <v>4000</v>
      </c>
    </row>
    <row r="17" spans="1:7" ht="47.25" x14ac:dyDescent="0.25">
      <c r="A17" s="18" t="s">
        <v>54</v>
      </c>
      <c r="B17" s="2" t="s">
        <v>11</v>
      </c>
      <c r="C17" s="3">
        <v>1260000</v>
      </c>
      <c r="D17" s="3">
        <v>890000</v>
      </c>
      <c r="E17" s="3">
        <v>440001</v>
      </c>
      <c r="F17" s="3"/>
      <c r="G17" s="19">
        <f>C17-E17</f>
        <v>819999</v>
      </c>
    </row>
    <row r="18" spans="1:7" ht="45" x14ac:dyDescent="0.25">
      <c r="A18" s="18" t="s">
        <v>54</v>
      </c>
      <c r="B18" s="2" t="s">
        <v>12</v>
      </c>
      <c r="C18" s="3">
        <v>420000</v>
      </c>
      <c r="D18" s="3">
        <v>420000</v>
      </c>
      <c r="E18" s="3">
        <v>336000</v>
      </c>
      <c r="F18" s="3"/>
      <c r="G18" s="19">
        <f>C18-E18</f>
        <v>84000</v>
      </c>
    </row>
    <row r="19" spans="1:7" ht="30" x14ac:dyDescent="0.25">
      <c r="A19" s="18" t="s">
        <v>55</v>
      </c>
      <c r="B19" s="2" t="s">
        <v>13</v>
      </c>
      <c r="C19" s="3">
        <v>151175</v>
      </c>
      <c r="D19" s="3">
        <v>151175</v>
      </c>
      <c r="E19" s="3">
        <v>75588</v>
      </c>
      <c r="F19" s="3"/>
      <c r="G19" s="19">
        <f>C19-E19</f>
        <v>75587</v>
      </c>
    </row>
    <row r="20" spans="1:7" ht="48" x14ac:dyDescent="0.25">
      <c r="A20" s="18" t="s">
        <v>55</v>
      </c>
      <c r="B20" s="11" t="s">
        <v>14</v>
      </c>
      <c r="C20" s="12">
        <v>1605000</v>
      </c>
      <c r="D20" s="12">
        <v>1605000</v>
      </c>
      <c r="E20" s="12">
        <v>481500</v>
      </c>
      <c r="F20" s="13" t="s">
        <v>56</v>
      </c>
      <c r="G20" s="20">
        <f t="shared" ref="G20:G52" si="1">C20-E20</f>
        <v>1123500</v>
      </c>
    </row>
    <row r="21" spans="1:7" ht="31.5" x14ac:dyDescent="0.25">
      <c r="A21" s="18" t="s">
        <v>55</v>
      </c>
      <c r="B21" s="5" t="s">
        <v>15</v>
      </c>
      <c r="C21" s="3">
        <v>220000</v>
      </c>
      <c r="D21" s="3">
        <v>220000</v>
      </c>
      <c r="E21" s="3">
        <v>110000</v>
      </c>
      <c r="F21" s="3"/>
      <c r="G21" s="19">
        <f t="shared" si="1"/>
        <v>110000</v>
      </c>
    </row>
    <row r="22" spans="1:7" ht="31.5" x14ac:dyDescent="0.25">
      <c r="A22" s="18" t="s">
        <v>55</v>
      </c>
      <c r="B22" s="5" t="s">
        <v>16</v>
      </c>
      <c r="C22" s="3">
        <v>192150</v>
      </c>
      <c r="D22" s="3">
        <v>192150</v>
      </c>
      <c r="E22" s="3">
        <v>96075</v>
      </c>
      <c r="F22" s="3"/>
      <c r="G22" s="19">
        <f t="shared" si="1"/>
        <v>96075</v>
      </c>
    </row>
    <row r="23" spans="1:7" ht="45" x14ac:dyDescent="0.25">
      <c r="A23" s="18" t="s">
        <v>57</v>
      </c>
      <c r="B23" s="5" t="s">
        <v>17</v>
      </c>
      <c r="C23" s="3">
        <v>996000</v>
      </c>
      <c r="D23" s="3">
        <v>422700</v>
      </c>
      <c r="E23" s="3">
        <v>338160</v>
      </c>
      <c r="F23" s="3"/>
      <c r="G23" s="19">
        <f t="shared" si="1"/>
        <v>657840</v>
      </c>
    </row>
    <row r="24" spans="1:7" ht="45" x14ac:dyDescent="0.25">
      <c r="A24" s="18" t="s">
        <v>57</v>
      </c>
      <c r="B24" s="5" t="s">
        <v>18</v>
      </c>
      <c r="C24" s="7">
        <v>159000</v>
      </c>
      <c r="D24" s="7">
        <v>159000</v>
      </c>
      <c r="E24" s="7">
        <v>127200</v>
      </c>
      <c r="F24" s="8"/>
      <c r="G24" s="21">
        <f t="shared" si="1"/>
        <v>31800</v>
      </c>
    </row>
    <row r="25" spans="1:7" ht="42" customHeight="1" x14ac:dyDescent="0.25">
      <c r="A25" s="18" t="s">
        <v>58</v>
      </c>
      <c r="B25" s="9" t="s">
        <v>19</v>
      </c>
      <c r="C25" s="6">
        <v>50000</v>
      </c>
      <c r="D25" s="6">
        <v>50000</v>
      </c>
      <c r="E25" s="6">
        <v>40000</v>
      </c>
      <c r="F25" s="6"/>
      <c r="G25" s="21">
        <f t="shared" si="1"/>
        <v>10000</v>
      </c>
    </row>
    <row r="26" spans="1:7" ht="45" x14ac:dyDescent="0.25">
      <c r="A26" s="18" t="s">
        <v>58</v>
      </c>
      <c r="B26" s="5" t="s">
        <v>20</v>
      </c>
      <c r="C26" s="6">
        <v>150000</v>
      </c>
      <c r="D26" s="6">
        <v>150000</v>
      </c>
      <c r="E26" s="6">
        <v>75000</v>
      </c>
      <c r="F26" s="6"/>
      <c r="G26" s="21">
        <f t="shared" si="1"/>
        <v>75000</v>
      </c>
    </row>
    <row r="27" spans="1:7" ht="45" x14ac:dyDescent="0.25">
      <c r="A27" s="18" t="s">
        <v>58</v>
      </c>
      <c r="B27" s="9" t="s">
        <v>21</v>
      </c>
      <c r="C27" s="6">
        <v>210000</v>
      </c>
      <c r="D27" s="6">
        <v>210000</v>
      </c>
      <c r="E27" s="6">
        <v>105000</v>
      </c>
      <c r="F27" s="6"/>
      <c r="G27" s="21">
        <f t="shared" si="1"/>
        <v>105000</v>
      </c>
    </row>
    <row r="28" spans="1:7" ht="47.25" x14ac:dyDescent="0.25">
      <c r="A28" s="18" t="s">
        <v>58</v>
      </c>
      <c r="B28" s="9" t="s">
        <v>22</v>
      </c>
      <c r="C28" s="6">
        <v>40000</v>
      </c>
      <c r="D28" s="6">
        <v>40000</v>
      </c>
      <c r="E28" s="6">
        <v>32000</v>
      </c>
      <c r="F28" s="6"/>
      <c r="G28" s="21">
        <f t="shared" si="1"/>
        <v>8000</v>
      </c>
    </row>
    <row r="29" spans="1:7" ht="78.75" x14ac:dyDescent="0.25">
      <c r="A29" s="18" t="s">
        <v>58</v>
      </c>
      <c r="B29" s="9" t="s">
        <v>23</v>
      </c>
      <c r="C29" s="3">
        <v>155125</v>
      </c>
      <c r="D29" s="3">
        <v>155125</v>
      </c>
      <c r="E29" s="3">
        <v>77563</v>
      </c>
      <c r="F29" s="3"/>
      <c r="G29" s="21">
        <f t="shared" si="1"/>
        <v>77562</v>
      </c>
    </row>
    <row r="30" spans="1:7" ht="45" x14ac:dyDescent="0.25">
      <c r="A30" s="18" t="s">
        <v>58</v>
      </c>
      <c r="B30" s="2" t="s">
        <v>24</v>
      </c>
      <c r="C30" s="3">
        <v>80000</v>
      </c>
      <c r="D30" s="3">
        <v>80000</v>
      </c>
      <c r="E30" s="3">
        <v>64000</v>
      </c>
      <c r="F30" s="3"/>
      <c r="G30" s="21">
        <f t="shared" si="1"/>
        <v>16000</v>
      </c>
    </row>
    <row r="31" spans="1:7" ht="28.5" customHeight="1" x14ac:dyDescent="0.25">
      <c r="A31" s="18" t="s">
        <v>58</v>
      </c>
      <c r="B31" s="2" t="s">
        <v>25</v>
      </c>
      <c r="C31" s="3">
        <v>315000</v>
      </c>
      <c r="D31" s="3">
        <v>315000</v>
      </c>
      <c r="E31" s="3">
        <v>157500</v>
      </c>
      <c r="F31" s="3"/>
      <c r="G31" s="21">
        <f t="shared" si="1"/>
        <v>157500</v>
      </c>
    </row>
    <row r="32" spans="1:7" ht="45" x14ac:dyDescent="0.25">
      <c r="A32" s="18" t="s">
        <v>58</v>
      </c>
      <c r="B32" s="2" t="s">
        <v>26</v>
      </c>
      <c r="C32" s="12">
        <v>1308828</v>
      </c>
      <c r="D32" s="12">
        <v>1308828</v>
      </c>
      <c r="E32" s="12">
        <v>588973</v>
      </c>
      <c r="F32" s="12"/>
      <c r="G32" s="20">
        <f t="shared" si="1"/>
        <v>719855</v>
      </c>
    </row>
    <row r="33" spans="1:7" ht="45" x14ac:dyDescent="0.25">
      <c r="A33" s="18" t="s">
        <v>58</v>
      </c>
      <c r="B33" s="2" t="s">
        <v>27</v>
      </c>
      <c r="C33" s="3">
        <v>973792</v>
      </c>
      <c r="D33" s="3">
        <v>973792</v>
      </c>
      <c r="E33" s="3">
        <v>331238</v>
      </c>
      <c r="F33" s="3"/>
      <c r="G33" s="21">
        <f t="shared" si="1"/>
        <v>642554</v>
      </c>
    </row>
    <row r="34" spans="1:7" ht="60.75" customHeight="1" thickBot="1" x14ac:dyDescent="0.3">
      <c r="A34" s="22" t="s">
        <v>58</v>
      </c>
      <c r="B34" s="23" t="s">
        <v>28</v>
      </c>
      <c r="C34" s="24">
        <v>2086935</v>
      </c>
      <c r="D34" s="24">
        <v>2086935</v>
      </c>
      <c r="E34" s="24">
        <v>921597</v>
      </c>
      <c r="F34" s="25" t="s">
        <v>59</v>
      </c>
      <c r="G34" s="26">
        <v>865338</v>
      </c>
    </row>
    <row r="35" spans="1:7" ht="23.25" customHeight="1" thickBot="1" x14ac:dyDescent="0.3">
      <c r="A35" s="32"/>
      <c r="B35" s="33"/>
      <c r="C35" s="34"/>
      <c r="D35" s="34"/>
      <c r="E35" s="34"/>
      <c r="F35" s="35"/>
      <c r="G35" s="36"/>
    </row>
    <row r="36" spans="1:7" ht="15" customHeight="1" x14ac:dyDescent="0.25">
      <c r="A36" s="49" t="s">
        <v>63</v>
      </c>
      <c r="B36" s="50"/>
      <c r="C36" s="50"/>
      <c r="D36" s="50"/>
      <c r="E36" s="50"/>
      <c r="F36" s="50"/>
      <c r="G36" s="51"/>
    </row>
    <row r="37" spans="1:7" ht="47.25" x14ac:dyDescent="0.25">
      <c r="A37" s="18" t="s">
        <v>47</v>
      </c>
      <c r="B37" s="9" t="s">
        <v>42</v>
      </c>
      <c r="C37" s="7">
        <v>3984720</v>
      </c>
      <c r="D37" s="7">
        <v>3984720</v>
      </c>
      <c r="E37" s="7">
        <v>1210488.42</v>
      </c>
      <c r="F37" s="8"/>
      <c r="G37" s="21">
        <f t="shared" si="1"/>
        <v>2774231.58</v>
      </c>
    </row>
    <row r="38" spans="1:7" ht="45" x14ac:dyDescent="0.25">
      <c r="A38" s="27" t="s">
        <v>60</v>
      </c>
      <c r="B38" s="1" t="s">
        <v>29</v>
      </c>
      <c r="C38" s="3">
        <v>15000</v>
      </c>
      <c r="D38" s="3">
        <v>15000</v>
      </c>
      <c r="E38" s="3">
        <v>12000</v>
      </c>
      <c r="F38" s="6"/>
      <c r="G38" s="21">
        <f t="shared" si="1"/>
        <v>3000</v>
      </c>
    </row>
    <row r="39" spans="1:7" x14ac:dyDescent="0.25">
      <c r="A39" s="28" t="s">
        <v>50</v>
      </c>
      <c r="B39" s="1" t="s">
        <v>51</v>
      </c>
      <c r="C39" s="3">
        <v>540000</v>
      </c>
      <c r="D39" s="3">
        <v>540000</v>
      </c>
      <c r="E39" s="3">
        <v>397675</v>
      </c>
      <c r="F39" s="6"/>
      <c r="G39" s="21">
        <f>D39-E39</f>
        <v>142325</v>
      </c>
    </row>
    <row r="40" spans="1:7" ht="45" x14ac:dyDescent="0.25">
      <c r="A40" s="27" t="s">
        <v>61</v>
      </c>
      <c r="B40" s="1" t="s">
        <v>45</v>
      </c>
      <c r="C40" s="3">
        <v>120000</v>
      </c>
      <c r="D40" s="3">
        <v>120000</v>
      </c>
      <c r="E40" s="3">
        <v>96000</v>
      </c>
      <c r="F40" s="3"/>
      <c r="G40" s="21">
        <f t="shared" si="1"/>
        <v>24000</v>
      </c>
    </row>
    <row r="41" spans="1:7" ht="31.5" x14ac:dyDescent="0.25">
      <c r="A41" s="27" t="s">
        <v>61</v>
      </c>
      <c r="B41" s="9" t="s">
        <v>30</v>
      </c>
      <c r="C41" s="3">
        <v>111406</v>
      </c>
      <c r="D41" s="3">
        <v>111406</v>
      </c>
      <c r="E41" s="3">
        <v>40938</v>
      </c>
      <c r="F41" s="3"/>
      <c r="G41" s="21">
        <f t="shared" si="1"/>
        <v>70468</v>
      </c>
    </row>
    <row r="42" spans="1:7" ht="63" x14ac:dyDescent="0.25">
      <c r="A42" s="18" t="s">
        <v>58</v>
      </c>
      <c r="B42" s="9" t="s">
        <v>31</v>
      </c>
      <c r="C42" s="3">
        <v>50000</v>
      </c>
      <c r="D42" s="3">
        <v>50000</v>
      </c>
      <c r="E42" s="3">
        <v>40000</v>
      </c>
      <c r="F42" s="3"/>
      <c r="G42" s="21">
        <f t="shared" si="1"/>
        <v>10000</v>
      </c>
    </row>
    <row r="43" spans="1:7" ht="63" x14ac:dyDescent="0.25">
      <c r="A43" s="18" t="s">
        <v>58</v>
      </c>
      <c r="B43" s="9" t="s">
        <v>32</v>
      </c>
      <c r="C43" s="3">
        <v>50000</v>
      </c>
      <c r="D43" s="3">
        <v>50000</v>
      </c>
      <c r="E43" s="3">
        <v>25000</v>
      </c>
      <c r="F43" s="3"/>
      <c r="G43" s="21">
        <f t="shared" si="1"/>
        <v>25000</v>
      </c>
    </row>
    <row r="44" spans="1:7" ht="78.75" x14ac:dyDescent="0.25">
      <c r="A44" s="18" t="s">
        <v>58</v>
      </c>
      <c r="B44" s="9" t="s">
        <v>33</v>
      </c>
      <c r="C44" s="3">
        <v>75000</v>
      </c>
      <c r="D44" s="3">
        <v>75000</v>
      </c>
      <c r="E44" s="3">
        <v>37500</v>
      </c>
      <c r="F44" s="3"/>
      <c r="G44" s="21">
        <f t="shared" si="1"/>
        <v>37500</v>
      </c>
    </row>
    <row r="45" spans="1:7" ht="63" x14ac:dyDescent="0.25">
      <c r="A45" s="18" t="s">
        <v>58</v>
      </c>
      <c r="B45" s="9" t="s">
        <v>34</v>
      </c>
      <c r="C45" s="3">
        <v>140000</v>
      </c>
      <c r="D45" s="3">
        <v>140000</v>
      </c>
      <c r="E45" s="3">
        <v>112000</v>
      </c>
      <c r="F45" s="3"/>
      <c r="G45" s="21">
        <f t="shared" si="1"/>
        <v>28000</v>
      </c>
    </row>
    <row r="46" spans="1:7" ht="63" x14ac:dyDescent="0.25">
      <c r="A46" s="18" t="s">
        <v>58</v>
      </c>
      <c r="B46" s="9" t="s">
        <v>35</v>
      </c>
      <c r="C46" s="3">
        <v>60000</v>
      </c>
      <c r="D46" s="3">
        <v>60000</v>
      </c>
      <c r="E46" s="3">
        <v>48000</v>
      </c>
      <c r="F46" s="3"/>
      <c r="G46" s="21">
        <f t="shared" si="1"/>
        <v>12000</v>
      </c>
    </row>
    <row r="47" spans="1:7" ht="47.25" x14ac:dyDescent="0.25">
      <c r="A47" s="18" t="s">
        <v>58</v>
      </c>
      <c r="B47" s="9" t="s">
        <v>36</v>
      </c>
      <c r="C47" s="3">
        <v>10000</v>
      </c>
      <c r="D47" s="3">
        <v>10000</v>
      </c>
      <c r="E47" s="3">
        <v>80000</v>
      </c>
      <c r="F47" s="3"/>
      <c r="G47" s="21">
        <f t="shared" si="1"/>
        <v>-70000</v>
      </c>
    </row>
    <row r="48" spans="1:7" ht="45" x14ac:dyDescent="0.25">
      <c r="A48" s="18" t="s">
        <v>58</v>
      </c>
      <c r="B48" s="2" t="s">
        <v>37</v>
      </c>
      <c r="C48" s="3">
        <v>3852276.5</v>
      </c>
      <c r="D48" s="3">
        <v>1534743.56</v>
      </c>
      <c r="E48" s="3">
        <v>651426.66</v>
      </c>
      <c r="F48" s="3"/>
      <c r="G48" s="21">
        <f t="shared" si="1"/>
        <v>3200849.84</v>
      </c>
    </row>
    <row r="49" spans="1:7" ht="45" x14ac:dyDescent="0.25">
      <c r="A49" s="18" t="s">
        <v>58</v>
      </c>
      <c r="B49" s="2" t="s">
        <v>38</v>
      </c>
      <c r="C49" s="3">
        <v>2949333</v>
      </c>
      <c r="D49" s="3">
        <v>176337.5</v>
      </c>
      <c r="E49" s="3">
        <v>499298.91</v>
      </c>
      <c r="F49" s="3"/>
      <c r="G49" s="21">
        <f t="shared" si="1"/>
        <v>2450034.09</v>
      </c>
    </row>
    <row r="50" spans="1:7" ht="45" x14ac:dyDescent="0.25">
      <c r="A50" s="18" t="s">
        <v>58</v>
      </c>
      <c r="B50" s="2" t="s">
        <v>39</v>
      </c>
      <c r="C50" s="3">
        <v>1911308.88</v>
      </c>
      <c r="D50" s="3">
        <v>1124399.68</v>
      </c>
      <c r="E50" s="3">
        <v>477254.61</v>
      </c>
      <c r="F50" s="3"/>
      <c r="G50" s="21">
        <f t="shared" si="1"/>
        <v>1434054.27</v>
      </c>
    </row>
    <row r="51" spans="1:7" ht="45" x14ac:dyDescent="0.25">
      <c r="A51" s="18" t="s">
        <v>58</v>
      </c>
      <c r="B51" s="2" t="s">
        <v>40</v>
      </c>
      <c r="C51" s="3">
        <v>885711.59</v>
      </c>
      <c r="D51" s="3">
        <v>667330.39</v>
      </c>
      <c r="E51" s="3">
        <v>283250.26</v>
      </c>
      <c r="F51" s="3"/>
      <c r="G51" s="21">
        <f t="shared" si="1"/>
        <v>602461.32999999996</v>
      </c>
    </row>
    <row r="52" spans="1:7" ht="31.5" x14ac:dyDescent="0.25">
      <c r="A52" s="18" t="s">
        <v>55</v>
      </c>
      <c r="B52" s="9" t="s">
        <v>41</v>
      </c>
      <c r="C52" s="3">
        <v>40442</v>
      </c>
      <c r="D52" s="3">
        <v>40442</v>
      </c>
      <c r="E52" s="3">
        <v>12132.6</v>
      </c>
      <c r="F52" s="3"/>
      <c r="G52" s="21">
        <f t="shared" si="1"/>
        <v>28309.4</v>
      </c>
    </row>
    <row r="53" spans="1:7" ht="32.25" thickBot="1" x14ac:dyDescent="0.3">
      <c r="A53" s="22" t="s">
        <v>55</v>
      </c>
      <c r="B53" s="29" t="s">
        <v>43</v>
      </c>
      <c r="C53" s="30">
        <v>320000</v>
      </c>
      <c r="D53" s="30">
        <v>320000</v>
      </c>
      <c r="E53" s="30">
        <v>84900</v>
      </c>
      <c r="F53" s="30"/>
      <c r="G53" s="31">
        <f t="shared" ref="G53" si="2">C53-E53</f>
        <v>235100</v>
      </c>
    </row>
    <row r="54" spans="1:7" ht="15.75" thickBot="1" x14ac:dyDescent="0.3">
      <c r="A54" s="55"/>
      <c r="B54" s="56"/>
      <c r="C54" s="56"/>
      <c r="D54" s="56"/>
      <c r="E54" s="56"/>
      <c r="F54" s="56"/>
      <c r="G54" s="57"/>
    </row>
    <row r="55" spans="1:7" ht="18.75" x14ac:dyDescent="0.25">
      <c r="A55" s="49" t="s">
        <v>64</v>
      </c>
      <c r="B55" s="50"/>
      <c r="C55" s="50"/>
      <c r="D55" s="50"/>
      <c r="E55" s="50"/>
      <c r="F55" s="50"/>
      <c r="G55" s="51"/>
    </row>
    <row r="56" spans="1:7" ht="30" x14ac:dyDescent="0.25">
      <c r="A56" s="37" t="s">
        <v>55</v>
      </c>
      <c r="B56" s="38" t="s">
        <v>65</v>
      </c>
      <c r="C56" s="43">
        <v>2175568</v>
      </c>
      <c r="D56" s="43">
        <v>311301</v>
      </c>
      <c r="E56" s="43">
        <v>93390</v>
      </c>
      <c r="F56" s="44" t="s">
        <v>72</v>
      </c>
      <c r="G56" s="43">
        <v>2003653</v>
      </c>
    </row>
    <row r="57" spans="1:7" ht="60" x14ac:dyDescent="0.25">
      <c r="A57" s="4" t="s">
        <v>55</v>
      </c>
      <c r="B57" s="38" t="s">
        <v>77</v>
      </c>
      <c r="C57" s="43">
        <v>698435</v>
      </c>
      <c r="D57" s="43">
        <v>698435</v>
      </c>
      <c r="E57" s="43">
        <v>209531</v>
      </c>
      <c r="F57" s="44" t="s">
        <v>73</v>
      </c>
      <c r="G57" s="43">
        <v>464232</v>
      </c>
    </row>
    <row r="58" spans="1:7" ht="30" x14ac:dyDescent="0.25">
      <c r="A58" s="28" t="s">
        <v>50</v>
      </c>
      <c r="B58" s="38" t="s">
        <v>66</v>
      </c>
      <c r="C58" s="43">
        <v>61605</v>
      </c>
      <c r="D58" s="43">
        <v>61605</v>
      </c>
      <c r="E58" s="43">
        <v>49284</v>
      </c>
      <c r="F58" s="43"/>
      <c r="G58" s="43">
        <v>12321</v>
      </c>
    </row>
    <row r="59" spans="1:7" ht="30" x14ac:dyDescent="0.25">
      <c r="A59" s="27" t="s">
        <v>61</v>
      </c>
      <c r="B59" s="39" t="s">
        <v>67</v>
      </c>
      <c r="C59" s="43">
        <v>86577</v>
      </c>
      <c r="D59" s="43">
        <v>86577</v>
      </c>
      <c r="E59" s="43">
        <v>43289</v>
      </c>
      <c r="F59" s="43"/>
      <c r="G59" s="43">
        <v>43288</v>
      </c>
    </row>
    <row r="60" spans="1:7" ht="45" x14ac:dyDescent="0.25">
      <c r="A60" s="37" t="s">
        <v>58</v>
      </c>
      <c r="B60" s="42" t="s">
        <v>68</v>
      </c>
      <c r="C60" s="43">
        <v>20000</v>
      </c>
      <c r="D60" s="43">
        <v>20000</v>
      </c>
      <c r="E60" s="43">
        <v>16000</v>
      </c>
      <c r="F60" s="43"/>
      <c r="G60" s="43">
        <v>4000</v>
      </c>
    </row>
    <row r="61" spans="1:7" ht="45" x14ac:dyDescent="0.25">
      <c r="A61" s="4" t="s">
        <v>58</v>
      </c>
      <c r="B61" s="38" t="s">
        <v>71</v>
      </c>
      <c r="C61" s="43">
        <v>2331300</v>
      </c>
      <c r="D61" s="43">
        <v>1060333</v>
      </c>
      <c r="E61" s="43">
        <v>327250</v>
      </c>
      <c r="F61" s="44" t="s">
        <v>74</v>
      </c>
      <c r="G61" s="43">
        <v>1817600</v>
      </c>
    </row>
    <row r="62" spans="1:7" ht="45" x14ac:dyDescent="0.25">
      <c r="A62" s="4" t="s">
        <v>58</v>
      </c>
      <c r="B62" s="38" t="s">
        <v>69</v>
      </c>
      <c r="C62" s="43">
        <v>2449932</v>
      </c>
      <c r="D62" s="43">
        <v>413679</v>
      </c>
      <c r="E62" s="43">
        <v>127674</v>
      </c>
      <c r="F62" s="44" t="s">
        <v>75</v>
      </c>
      <c r="G62" s="43">
        <v>1717276.8399999999</v>
      </c>
    </row>
    <row r="63" spans="1:7" ht="30.75" thickBot="1" x14ac:dyDescent="0.3">
      <c r="A63" s="22" t="s">
        <v>70</v>
      </c>
      <c r="B63" s="38" t="s">
        <v>76</v>
      </c>
      <c r="C63" s="45" t="s">
        <v>78</v>
      </c>
      <c r="D63" s="46"/>
      <c r="E63" s="40">
        <v>962307.77</v>
      </c>
      <c r="F63" s="40"/>
      <c r="G63" s="41"/>
    </row>
  </sheetData>
  <mergeCells count="6">
    <mergeCell ref="C63:D63"/>
    <mergeCell ref="A8:G8"/>
    <mergeCell ref="A36:G36"/>
    <mergeCell ref="A11:G11"/>
    <mergeCell ref="A55:G55"/>
    <mergeCell ref="A54:G54"/>
  </mergeCells>
  <pageMargins left="0.7" right="0.7" top="0.75" bottom="0.75" header="0.3" footer="0.3"/>
  <pageSetup paperSize="9" scale="63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Grenoble Alpes Metropole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WIDLING CHLOE</dc:creator>
  <cp:lastModifiedBy>WIDLING CHLOE</cp:lastModifiedBy>
  <cp:lastPrinted>2024-10-29T09:46:57Z</cp:lastPrinted>
  <dcterms:created xsi:type="dcterms:W3CDTF">2024-10-28T10:20:17Z</dcterms:created>
  <dcterms:modified xsi:type="dcterms:W3CDTF">2025-12-10T12:57:12Z</dcterms:modified>
</cp:coreProperties>
</file>