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17_DIR CLIMAT TRANSITION CONTRACT\Contract\Communication\Obligations de publicité\Site internet GAM - obligation de publicité\données 2025\"/>
    </mc:Choice>
  </mc:AlternateContent>
  <bookViews>
    <workbookView xWindow="0" yWindow="0" windowWidth="25200" windowHeight="11850"/>
  </bookViews>
  <sheets>
    <sheet name="Feuil1" sheetId="1" r:id="rId1"/>
  </sheets>
  <definedNames>
    <definedName name="_xlnm.Print_Area" localSheetId="0">Feuil1!$A$1:$G$76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75" i="1"/>
  <c r="G54" i="1" l="1"/>
  <c r="G46" i="1"/>
  <c r="G23" i="1"/>
  <c r="G29" i="1"/>
  <c r="G38" i="1"/>
  <c r="G58" i="1"/>
  <c r="G59" i="1"/>
  <c r="G71" i="1"/>
  <c r="G12" i="1" l="1"/>
  <c r="G13" i="1"/>
  <c r="G16" i="1"/>
  <c r="G17" i="1"/>
  <c r="G18" i="1"/>
  <c r="G19" i="1"/>
  <c r="G20" i="1"/>
  <c r="G24" i="1"/>
  <c r="G25" i="1"/>
  <c r="G26" i="1"/>
  <c r="G30" i="1"/>
  <c r="G31" i="1"/>
  <c r="G34" i="1"/>
  <c r="G35" i="1"/>
  <c r="G39" i="1"/>
  <c r="G40" i="1"/>
  <c r="G41" i="1"/>
  <c r="G44" i="1"/>
  <c r="G45" i="1"/>
  <c r="G49" i="1"/>
  <c r="G50" i="1"/>
  <c r="G51" i="1"/>
  <c r="G57" i="1"/>
  <c r="G60" i="1"/>
  <c r="G61" i="1"/>
  <c r="G62" i="1"/>
  <c r="G65" i="1"/>
  <c r="G66" i="1"/>
  <c r="G70" i="1"/>
  <c r="G72" i="1"/>
</calcChain>
</file>

<file path=xl/sharedStrings.xml><?xml version="1.0" encoding="utf-8"?>
<sst xmlns="http://schemas.openxmlformats.org/spreadsheetml/2006/main" count="106" uniqueCount="71">
  <si>
    <t>Projet</t>
  </si>
  <si>
    <t>Coût total projet</t>
  </si>
  <si>
    <t>Assiette éligible</t>
  </si>
  <si>
    <t xml:space="preserve">Autres financements </t>
  </si>
  <si>
    <t>Autofinancement GAM</t>
  </si>
  <si>
    <t>Programmation Dotation de Soutien à l'Investissement Local de Grenoble-Alpes Métropole</t>
  </si>
  <si>
    <t>Patinoire Pôle Sud
Travaux d'entretien et de rénovation - Amélioration des Performances énergétique</t>
  </si>
  <si>
    <t>DSIL</t>
  </si>
  <si>
    <t>Marché d'Intérêt National : 
Mise aux normes de sécurité</t>
  </si>
  <si>
    <t>PMI 2017</t>
  </si>
  <si>
    <t>Construction d'un réseau chaleur 100% biomasse sur la commuen de Gières</t>
  </si>
  <si>
    <t>Développement des sociétés de participation citoyenne pour le développement massif des parcs photovoltaïques en zone urbaine</t>
  </si>
  <si>
    <t>Création d'une plateforme de la donnée énergétique de la Métropole</t>
  </si>
  <si>
    <t>Renouvellement flotte de véhicules techniques "propres"</t>
  </si>
  <si>
    <t>Généralisation des informations incitant à la mobilité intermodale sur l'ensemble du réseau de transports publics et des axes de la Métropole</t>
  </si>
  <si>
    <t>DSIL 2018</t>
  </si>
  <si>
    <t>Renouvellement de la flotte des véhicules techniques circulant dans la zone de basses émission</t>
  </si>
  <si>
    <t>Fourniture d'une station GNV au centre technique d'Eybens</t>
  </si>
  <si>
    <t>Chronovélo : réseau structurant d'itinéraires cyclables majeurs et sécurisés</t>
  </si>
  <si>
    <t>CVCM Grenoble : aménagement des bd Rey, Agutte Sembat et Lyautey</t>
  </si>
  <si>
    <t>DSIL 2019</t>
  </si>
  <si>
    <t>Restructuration de la fourrière animale et du refuge du versoud</t>
  </si>
  <si>
    <t>Chronovélo : tronçon cyclable Grenoble Gare - Grenoble Jean Jaurès + tronçon cyclable Grenoble sud - Echirolles/Pont de Claix</t>
  </si>
  <si>
    <t>Construction d'un centre de science sur le site des Moulins de Villancourt</t>
  </si>
  <si>
    <t>Campagne de mise en sécurité, confortement et réparation des ouvrages d’art (ponts et murs de soutènement)</t>
  </si>
  <si>
    <t>DSIL 2020</t>
  </si>
  <si>
    <t>Tempovélo - déploiement de pistes cyclables transitoires</t>
  </si>
  <si>
    <t>Pôle d'echange Multimodal Flotibulle</t>
  </si>
  <si>
    <t>Acquisition de 6 véhicules propres pour les services techniques de Grenoble-Alpes Métropole</t>
  </si>
  <si>
    <t>Reconstruction d’une nouvelle déchèterie à Sassenage</t>
  </si>
  <si>
    <t>Mobilités douces : sécurisation des modes actifs dans les zones industrielles (ZI du Béal - ZI des Iles - ZI du Fontanil)</t>
  </si>
  <si>
    <t xml:space="preserve">Aménagement du centre technique de collecte du secteur Grand Sud (Vizille) : réhabilitation des locaux et création de stations GNV </t>
  </si>
  <si>
    <t>Mise aux normes incendie plateforme aquapole</t>
  </si>
  <si>
    <t>Plateforme d'économie circulaire et de réemploi</t>
  </si>
  <si>
    <t>DSIL 2021</t>
  </si>
  <si>
    <t>DSIL 2021 Abondée</t>
  </si>
  <si>
    <t>Chronovelo rue Henry Tarze</t>
  </si>
  <si>
    <t>Développement des lignes de covoiturage : Catane, Casamaures,  Hotel de Ville</t>
  </si>
  <si>
    <t>Projet d'aménagement ALLIBERT</t>
  </si>
  <si>
    <t>Rénovation thermique et restructuration de la ZA des peupliers</t>
  </si>
  <si>
    <t>Réseau de chaleur Pont de Claix</t>
  </si>
  <si>
    <t>Chronovélo 2 : Saint Martin le Vinoux - rue de la Gare</t>
  </si>
  <si>
    <t>Chronovélo 3 Pont de Claix : D1085A</t>
  </si>
  <si>
    <t>Amélioration des performances chauffage et ventilation de la MC2</t>
  </si>
  <si>
    <t>Chrono Vélo Campus / Croizat-Campus</t>
  </si>
  <si>
    <t>Installation de 15 bornes IRVE en voirie</t>
  </si>
  <si>
    <t>DSIL 2022</t>
  </si>
  <si>
    <t>Reconstruction de la déchèterie Jacquard à Grenoble</t>
  </si>
  <si>
    <t>Réaménagement d'une piste cyclable bidirectionnelle sur l'avenue Rhin et Danube et rue Anatole France à Grenoble</t>
  </si>
  <si>
    <t>DSIL 2023</t>
  </si>
  <si>
    <t>Construction d'une nouvelle déchèterie sur la commune de Varces</t>
  </si>
  <si>
    <t>Mise aux normes de la piste cyclable Tempovélo avenue Champon et avenue Berthelot à Grenoble</t>
  </si>
  <si>
    <t>Voie Verte Grenoble - Oisans tronçon Vizille/Péage de Vizille</t>
  </si>
  <si>
    <t>Déchèterie Fontaine</t>
  </si>
  <si>
    <t>DSIL 2024</t>
  </si>
  <si>
    <t>Thématique</t>
  </si>
  <si>
    <t>DSIL 2026</t>
  </si>
  <si>
    <t>DSIL 2020 Abondée</t>
  </si>
  <si>
    <t>DSIL Rénovation thermique</t>
  </si>
  <si>
    <t>Etat (Fonds vert) : 921 597 €</t>
  </si>
  <si>
    <t>Développement des infrastructures en faveur de la mobilité</t>
  </si>
  <si>
    <t>Mise aux normes et sécurisation des équipements publics</t>
  </si>
  <si>
    <t>Rénovation énergétique</t>
  </si>
  <si>
    <t>Développement écologique des territoires</t>
  </si>
  <si>
    <t>Transition énergétique</t>
  </si>
  <si>
    <t>Etat - ANRU : 501 175 € 
Région (CPER 2015-20) études : 144 400 € 
Région (CPER 2021-270) : 1 000 000 €</t>
  </si>
  <si>
    <t>Région (CPER 2021-27) : 
660 000 €</t>
  </si>
  <si>
    <t>Requalification des friches</t>
  </si>
  <si>
    <t>DSIL 2025</t>
  </si>
  <si>
    <t>Aménagement cyclable Combe de Gières</t>
  </si>
  <si>
    <t>Sécurisation cyclable entrée Nord de Varces-Allières-et-Risset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</si>
</sst>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charset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wrapText="1"/>
    </xf>
    <xf numFmtId="164" fontId="0" fillId="0" borderId="9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/>
    </xf>
    <xf numFmtId="0" fontId="5" fillId="0" borderId="11" xfId="0" applyFont="1" applyFill="1" applyBorder="1"/>
    <xf numFmtId="164" fontId="5" fillId="0" borderId="11" xfId="0" applyNumberFormat="1" applyFont="1" applyFill="1" applyBorder="1"/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" fillId="0" borderId="11" xfId="0" applyFont="1" applyFill="1" applyBorder="1" applyAlignment="1">
      <alignment wrapText="1"/>
    </xf>
    <xf numFmtId="0" fontId="0" fillId="0" borderId="10" xfId="0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0" fillId="0" borderId="10" xfId="0" applyNumberFormat="1" applyFill="1" applyBorder="1" applyAlignment="1">
      <alignment vertical="center" wrapText="1"/>
    </xf>
    <xf numFmtId="0" fontId="0" fillId="0" borderId="8" xfId="0" applyNumberForma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165" fontId="0" fillId="0" borderId="11" xfId="0" applyNumberForma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164" fontId="0" fillId="0" borderId="14" xfId="0" applyNumberForma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3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13" xfId="0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3" xfId="0" applyNumberForma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21" xfId="0" applyFill="1" applyBorder="1" applyAlignment="1">
      <alignment vertical="center" wrapText="1"/>
    </xf>
    <xf numFmtId="0" fontId="0" fillId="0" borderId="21" xfId="0" applyFont="1" applyFill="1" applyBorder="1" applyAlignment="1">
      <alignment horizontal="left" vertical="center" wrapText="1"/>
    </xf>
    <xf numFmtId="165" fontId="0" fillId="0" borderId="21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5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181989</xdr:rowOff>
    </xdr:from>
    <xdr:to>
      <xdr:col>1</xdr:col>
      <xdr:colOff>2570100</xdr:colOff>
      <xdr:row>6</xdr:row>
      <xdr:rowOff>46989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8198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146898</xdr:colOff>
      <xdr:row>0</xdr:row>
      <xdr:rowOff>66675</xdr:rowOff>
    </xdr:from>
    <xdr:to>
      <xdr:col>1</xdr:col>
      <xdr:colOff>47626</xdr:colOff>
      <xdr:row>6</xdr:row>
      <xdr:rowOff>162303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98" y="66675"/>
          <a:ext cx="1196128" cy="1238628"/>
        </a:xfrm>
        <a:prstGeom prst="rect">
          <a:avLst/>
        </a:prstGeom>
      </xdr:spPr>
    </xdr:pic>
    <xdr:clientData/>
  </xdr:twoCellAnchor>
  <xdr:twoCellAnchor editAs="oneCell">
    <xdr:from>
      <xdr:col>1</xdr:col>
      <xdr:colOff>300643</xdr:colOff>
      <xdr:row>0</xdr:row>
      <xdr:rowOff>181989</xdr:rowOff>
    </xdr:from>
    <xdr:to>
      <xdr:col>1</xdr:col>
      <xdr:colOff>1309084</xdr:colOff>
      <xdr:row>6</xdr:row>
      <xdr:rowOff>46989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043" y="181989"/>
          <a:ext cx="1008441" cy="10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6"/>
  <sheetViews>
    <sheetView tabSelected="1" view="pageBreakPreview" topLeftCell="A67" zoomScaleNormal="100" zoomScaleSheetLayoutView="100" workbookViewId="0">
      <selection activeCell="H75" sqref="H75"/>
    </sheetView>
  </sheetViews>
  <sheetFormatPr baseColWidth="10" defaultRowHeight="15" x14ac:dyDescent="0.25"/>
  <cols>
    <col min="1" max="1" width="19.42578125" customWidth="1"/>
    <col min="2" max="2" width="39.85546875" customWidth="1"/>
    <col min="3" max="3" width="17.42578125" customWidth="1"/>
    <col min="4" max="4" width="16.42578125" customWidth="1"/>
    <col min="5" max="5" width="12.85546875" bestFit="1" customWidth="1"/>
    <col min="6" max="6" width="19.28515625" customWidth="1"/>
    <col min="7" max="7" width="16.28515625" customWidth="1"/>
  </cols>
  <sheetData>
    <row r="8" spans="1:7" ht="18.75" x14ac:dyDescent="0.3">
      <c r="A8" s="76" t="s">
        <v>5</v>
      </c>
      <c r="B8" s="77"/>
      <c r="C8" s="77"/>
      <c r="D8" s="77"/>
      <c r="E8" s="77"/>
      <c r="F8" s="77"/>
      <c r="G8" s="77"/>
    </row>
    <row r="9" spans="1:7" ht="15.75" thickBot="1" x14ac:dyDescent="0.3"/>
    <row r="10" spans="1:7" ht="30.75" thickBot="1" x14ac:dyDescent="0.3">
      <c r="A10" s="17" t="s">
        <v>55</v>
      </c>
      <c r="B10" s="18" t="s">
        <v>0</v>
      </c>
      <c r="C10" s="19" t="s">
        <v>1</v>
      </c>
      <c r="D10" s="19" t="s">
        <v>2</v>
      </c>
      <c r="E10" s="19" t="s">
        <v>7</v>
      </c>
      <c r="F10" s="19" t="s">
        <v>3</v>
      </c>
      <c r="G10" s="20" t="s">
        <v>4</v>
      </c>
    </row>
    <row r="11" spans="1:7" ht="15.75" x14ac:dyDescent="0.25">
      <c r="A11" s="91" t="s">
        <v>56</v>
      </c>
      <c r="B11" s="88"/>
      <c r="C11" s="88"/>
      <c r="D11" s="88"/>
      <c r="E11" s="88"/>
      <c r="F11" s="88"/>
      <c r="G11" s="89"/>
    </row>
    <row r="12" spans="1:7" ht="60" x14ac:dyDescent="0.25">
      <c r="A12" s="30" t="s">
        <v>61</v>
      </c>
      <c r="B12" s="1" t="s">
        <v>6</v>
      </c>
      <c r="C12" s="3">
        <v>838000</v>
      </c>
      <c r="D12" s="3">
        <v>699000</v>
      </c>
      <c r="E12" s="3">
        <v>174750</v>
      </c>
      <c r="F12" s="3"/>
      <c r="G12" s="21">
        <f t="shared" ref="G12:G72" si="0">C12-E12</f>
        <v>663250</v>
      </c>
    </row>
    <row r="13" spans="1:7" ht="60.75" thickBot="1" x14ac:dyDescent="0.3">
      <c r="A13" s="31" t="s">
        <v>61</v>
      </c>
      <c r="B13" s="22" t="s">
        <v>8</v>
      </c>
      <c r="C13" s="23">
        <v>210000</v>
      </c>
      <c r="D13" s="23">
        <v>210000</v>
      </c>
      <c r="E13" s="23">
        <v>52500</v>
      </c>
      <c r="F13" s="23"/>
      <c r="G13" s="24">
        <f t="shared" si="0"/>
        <v>157500</v>
      </c>
    </row>
    <row r="14" spans="1:7" ht="9" customHeight="1" thickBot="1" x14ac:dyDescent="0.3">
      <c r="A14" s="42"/>
      <c r="B14" s="48"/>
      <c r="C14" s="49"/>
      <c r="D14" s="49"/>
      <c r="E14" s="49"/>
      <c r="F14" s="49"/>
      <c r="G14" s="45"/>
    </row>
    <row r="15" spans="1:7" x14ac:dyDescent="0.25">
      <c r="A15" s="92" t="s">
        <v>9</v>
      </c>
      <c r="B15" s="93"/>
      <c r="C15" s="93"/>
      <c r="D15" s="93"/>
      <c r="E15" s="93"/>
      <c r="F15" s="93"/>
      <c r="G15" s="94"/>
    </row>
    <row r="16" spans="1:7" ht="31.5" x14ac:dyDescent="0.25">
      <c r="A16" s="29" t="s">
        <v>64</v>
      </c>
      <c r="B16" s="2" t="s">
        <v>10</v>
      </c>
      <c r="C16" s="3">
        <v>1591000</v>
      </c>
      <c r="D16" s="3">
        <v>1591000</v>
      </c>
      <c r="E16" s="3">
        <v>360000</v>
      </c>
      <c r="F16" s="3"/>
      <c r="G16" s="21">
        <f t="shared" si="0"/>
        <v>1231000</v>
      </c>
    </row>
    <row r="17" spans="1:7" ht="63" x14ac:dyDescent="0.25">
      <c r="A17" s="29" t="s">
        <v>64</v>
      </c>
      <c r="B17" s="2" t="s">
        <v>11</v>
      </c>
      <c r="C17" s="3">
        <v>40000</v>
      </c>
      <c r="D17" s="3">
        <v>40000</v>
      </c>
      <c r="E17" s="3">
        <v>20000</v>
      </c>
      <c r="F17" s="3"/>
      <c r="G17" s="21">
        <f t="shared" si="0"/>
        <v>20000</v>
      </c>
    </row>
    <row r="18" spans="1:7" ht="31.5" x14ac:dyDescent="0.25">
      <c r="A18" s="29" t="s">
        <v>64</v>
      </c>
      <c r="B18" s="2" t="s">
        <v>12</v>
      </c>
      <c r="C18" s="3">
        <v>1080000</v>
      </c>
      <c r="D18" s="3">
        <v>1080000</v>
      </c>
      <c r="E18" s="3">
        <v>550000</v>
      </c>
      <c r="F18" s="3"/>
      <c r="G18" s="21">
        <f t="shared" si="0"/>
        <v>530000</v>
      </c>
    </row>
    <row r="19" spans="1:7" ht="60" x14ac:dyDescent="0.25">
      <c r="A19" s="30" t="s">
        <v>60</v>
      </c>
      <c r="B19" s="2" t="s">
        <v>13</v>
      </c>
      <c r="C19" s="3">
        <v>1684712</v>
      </c>
      <c r="D19" s="3">
        <v>1684712</v>
      </c>
      <c r="E19" s="3">
        <v>400000</v>
      </c>
      <c r="F19" s="3"/>
      <c r="G19" s="21">
        <f t="shared" si="0"/>
        <v>1284712</v>
      </c>
    </row>
    <row r="20" spans="1:7" ht="63.75" thickBot="1" x14ac:dyDescent="0.3">
      <c r="A20" s="31" t="s">
        <v>60</v>
      </c>
      <c r="B20" s="25" t="s">
        <v>14</v>
      </c>
      <c r="C20" s="26">
        <v>2500000</v>
      </c>
      <c r="D20" s="26">
        <v>2500000</v>
      </c>
      <c r="E20" s="26">
        <v>964632</v>
      </c>
      <c r="F20" s="26"/>
      <c r="G20" s="24">
        <f t="shared" si="0"/>
        <v>1535368</v>
      </c>
    </row>
    <row r="21" spans="1:7" ht="11.25" customHeight="1" thickBot="1" x14ac:dyDescent="0.3">
      <c r="A21" s="42"/>
      <c r="B21" s="43"/>
      <c r="C21" s="46"/>
      <c r="D21" s="46"/>
      <c r="E21" s="46"/>
      <c r="F21" s="46"/>
      <c r="G21" s="45"/>
    </row>
    <row r="22" spans="1:7" ht="22.5" customHeight="1" x14ac:dyDescent="0.25">
      <c r="A22" s="90" t="s">
        <v>15</v>
      </c>
      <c r="B22" s="82"/>
      <c r="C22" s="82"/>
      <c r="D22" s="82"/>
      <c r="E22" s="82"/>
      <c r="F22" s="82"/>
      <c r="G22" s="83"/>
    </row>
    <row r="23" spans="1:7" ht="42" customHeight="1" x14ac:dyDescent="0.25">
      <c r="A23" s="30" t="s">
        <v>61</v>
      </c>
      <c r="B23" s="4" t="s">
        <v>17</v>
      </c>
      <c r="C23" s="5">
        <v>344000</v>
      </c>
      <c r="D23" s="5">
        <v>344000</v>
      </c>
      <c r="E23" s="5">
        <v>122000</v>
      </c>
      <c r="F23" s="5"/>
      <c r="G23" s="21">
        <f t="shared" ref="G23" si="1">C23-E23</f>
        <v>222000</v>
      </c>
    </row>
    <row r="24" spans="1:7" ht="60" x14ac:dyDescent="0.25">
      <c r="A24" s="30" t="s">
        <v>60</v>
      </c>
      <c r="B24" s="4" t="s">
        <v>16</v>
      </c>
      <c r="C24" s="5">
        <v>5356000</v>
      </c>
      <c r="D24" s="5">
        <v>5356000</v>
      </c>
      <c r="E24" s="5">
        <v>1400000</v>
      </c>
      <c r="F24" s="5"/>
      <c r="G24" s="21">
        <f t="shared" si="0"/>
        <v>3956000</v>
      </c>
    </row>
    <row r="25" spans="1:7" ht="60" x14ac:dyDescent="0.25">
      <c r="A25" s="30" t="s">
        <v>60</v>
      </c>
      <c r="B25" s="4" t="s">
        <v>18</v>
      </c>
      <c r="C25" s="5">
        <v>3448991</v>
      </c>
      <c r="D25" s="5">
        <v>3448991</v>
      </c>
      <c r="E25" s="5">
        <v>1000000</v>
      </c>
      <c r="F25" s="5"/>
      <c r="G25" s="21">
        <f t="shared" si="0"/>
        <v>2448991</v>
      </c>
    </row>
    <row r="26" spans="1:7" ht="60.75" thickBot="1" x14ac:dyDescent="0.3">
      <c r="A26" s="31" t="s">
        <v>60</v>
      </c>
      <c r="B26" s="25" t="s">
        <v>19</v>
      </c>
      <c r="C26" s="26">
        <v>3583000</v>
      </c>
      <c r="D26" s="26">
        <v>3345527.32</v>
      </c>
      <c r="E26" s="26">
        <v>1000000</v>
      </c>
      <c r="F26" s="26"/>
      <c r="G26" s="24">
        <f t="shared" si="0"/>
        <v>2583000</v>
      </c>
    </row>
    <row r="27" spans="1:7" ht="9.75" customHeight="1" thickBot="1" x14ac:dyDescent="0.3">
      <c r="A27" s="42"/>
      <c r="B27" s="43"/>
      <c r="C27" s="46"/>
      <c r="D27" s="46"/>
      <c r="E27" s="46"/>
      <c r="F27" s="46"/>
      <c r="G27" s="45"/>
    </row>
    <row r="28" spans="1:7" ht="21.75" customHeight="1" x14ac:dyDescent="0.25">
      <c r="A28" s="90" t="s">
        <v>20</v>
      </c>
      <c r="B28" s="79"/>
      <c r="C28" s="79"/>
      <c r="D28" s="79"/>
      <c r="E28" s="79"/>
      <c r="F28" s="79"/>
      <c r="G28" s="80"/>
    </row>
    <row r="29" spans="1:7" ht="47.25" customHeight="1" x14ac:dyDescent="0.25">
      <c r="A29" s="30" t="s">
        <v>61</v>
      </c>
      <c r="B29" s="4" t="s">
        <v>21</v>
      </c>
      <c r="C29" s="5">
        <v>1404528</v>
      </c>
      <c r="D29" s="5">
        <v>1404528</v>
      </c>
      <c r="E29" s="5">
        <v>331333.56</v>
      </c>
      <c r="F29" s="5"/>
      <c r="G29" s="21">
        <f t="shared" ref="G29" si="2">C29-E29</f>
        <v>1073194.44</v>
      </c>
    </row>
    <row r="30" spans="1:7" ht="60" x14ac:dyDescent="0.25">
      <c r="A30" s="30" t="s">
        <v>60</v>
      </c>
      <c r="B30" s="4" t="s">
        <v>27</v>
      </c>
      <c r="C30" s="5">
        <v>930500</v>
      </c>
      <c r="D30" s="5">
        <v>891390</v>
      </c>
      <c r="E30" s="5">
        <v>212471</v>
      </c>
      <c r="F30" s="5"/>
      <c r="G30" s="21">
        <f t="shared" si="0"/>
        <v>718029</v>
      </c>
    </row>
    <row r="31" spans="1:7" ht="63.75" thickBot="1" x14ac:dyDescent="0.3">
      <c r="A31" s="31" t="s">
        <v>60</v>
      </c>
      <c r="B31" s="25" t="s">
        <v>22</v>
      </c>
      <c r="C31" s="26">
        <v>3854139</v>
      </c>
      <c r="D31" s="26">
        <v>3854139</v>
      </c>
      <c r="E31" s="26">
        <v>963534</v>
      </c>
      <c r="F31" s="27"/>
      <c r="G31" s="24">
        <f t="shared" si="0"/>
        <v>2890605</v>
      </c>
    </row>
    <row r="32" spans="1:7" ht="9" customHeight="1" thickBot="1" x14ac:dyDescent="0.3">
      <c r="A32" s="42"/>
      <c r="B32" s="43"/>
      <c r="C32" s="46"/>
      <c r="D32" s="46"/>
      <c r="E32" s="46"/>
      <c r="F32" s="47"/>
      <c r="G32" s="45"/>
    </row>
    <row r="33" spans="1:7" ht="24.75" customHeight="1" x14ac:dyDescent="0.25">
      <c r="A33" s="90" t="s">
        <v>25</v>
      </c>
      <c r="B33" s="88"/>
      <c r="C33" s="88"/>
      <c r="D33" s="88"/>
      <c r="E33" s="88"/>
      <c r="F33" s="88"/>
      <c r="G33" s="89"/>
    </row>
    <row r="34" spans="1:7" ht="41.25" customHeight="1" x14ac:dyDescent="0.25">
      <c r="A34" s="29" t="s">
        <v>63</v>
      </c>
      <c r="B34" s="4" t="s">
        <v>23</v>
      </c>
      <c r="C34" s="7">
        <v>10764000</v>
      </c>
      <c r="D34" s="7">
        <v>6936394</v>
      </c>
      <c r="E34" s="7">
        <v>1050000</v>
      </c>
      <c r="F34" s="7"/>
      <c r="G34" s="21">
        <f t="shared" si="0"/>
        <v>9714000</v>
      </c>
    </row>
    <row r="35" spans="1:7" ht="48" customHeight="1" thickBot="1" x14ac:dyDescent="0.3">
      <c r="A35" s="31" t="s">
        <v>61</v>
      </c>
      <c r="B35" s="25" t="s">
        <v>24</v>
      </c>
      <c r="C35" s="28">
        <v>1785000</v>
      </c>
      <c r="D35" s="28">
        <v>1785000</v>
      </c>
      <c r="E35" s="28">
        <v>325000</v>
      </c>
      <c r="F35" s="28"/>
      <c r="G35" s="24">
        <f t="shared" si="0"/>
        <v>1460000</v>
      </c>
    </row>
    <row r="36" spans="1:7" ht="8.25" customHeight="1" thickBot="1" x14ac:dyDescent="0.3">
      <c r="A36" s="42"/>
      <c r="B36" s="43"/>
      <c r="C36" s="44"/>
      <c r="D36" s="44"/>
      <c r="E36" s="44"/>
      <c r="F36" s="44"/>
      <c r="G36" s="45"/>
    </row>
    <row r="37" spans="1:7" ht="22.5" customHeight="1" x14ac:dyDescent="0.25">
      <c r="A37" s="90" t="s">
        <v>57</v>
      </c>
      <c r="B37" s="88"/>
      <c r="C37" s="88"/>
      <c r="D37" s="88"/>
      <c r="E37" s="88"/>
      <c r="F37" s="88"/>
      <c r="G37" s="89"/>
    </row>
    <row r="38" spans="1:7" ht="44.25" customHeight="1" x14ac:dyDescent="0.25">
      <c r="A38" s="30" t="s">
        <v>61</v>
      </c>
      <c r="B38" s="4" t="s">
        <v>29</v>
      </c>
      <c r="C38" s="5">
        <v>1889468</v>
      </c>
      <c r="D38" s="5">
        <v>1889468</v>
      </c>
      <c r="E38" s="5">
        <v>326956</v>
      </c>
      <c r="F38" s="5"/>
      <c r="G38" s="21">
        <f t="shared" ref="G38" si="3">C38-E38</f>
        <v>1562512</v>
      </c>
    </row>
    <row r="39" spans="1:7" ht="45" customHeight="1" x14ac:dyDescent="0.25">
      <c r="A39" s="30" t="s">
        <v>60</v>
      </c>
      <c r="B39" s="4" t="s">
        <v>26</v>
      </c>
      <c r="C39" s="5">
        <v>1176837.67</v>
      </c>
      <c r="D39" s="5">
        <v>1176837.67</v>
      </c>
      <c r="E39" s="5">
        <v>294209</v>
      </c>
      <c r="F39" s="7"/>
      <c r="G39" s="21">
        <f t="shared" si="0"/>
        <v>882628.66999999993</v>
      </c>
    </row>
    <row r="40" spans="1:7" ht="60" x14ac:dyDescent="0.25">
      <c r="A40" s="30" t="s">
        <v>60</v>
      </c>
      <c r="B40" s="4" t="s">
        <v>28</v>
      </c>
      <c r="C40" s="5">
        <v>1100000</v>
      </c>
      <c r="D40" s="5">
        <v>1100000</v>
      </c>
      <c r="E40" s="5">
        <v>275000</v>
      </c>
      <c r="F40" s="7"/>
      <c r="G40" s="21">
        <f t="shared" si="0"/>
        <v>825000</v>
      </c>
    </row>
    <row r="41" spans="1:7" ht="60.75" thickBot="1" x14ac:dyDescent="0.3">
      <c r="A41" s="31" t="s">
        <v>60</v>
      </c>
      <c r="B41" s="25" t="s">
        <v>30</v>
      </c>
      <c r="C41" s="26">
        <v>2014571</v>
      </c>
      <c r="D41" s="26">
        <v>2014571</v>
      </c>
      <c r="E41" s="26">
        <v>1993571</v>
      </c>
      <c r="F41" s="26"/>
      <c r="G41" s="24">
        <f t="shared" si="0"/>
        <v>21000</v>
      </c>
    </row>
    <row r="42" spans="1:7" ht="8.25" customHeight="1" thickBot="1" x14ac:dyDescent="0.3">
      <c r="A42" s="50"/>
      <c r="B42" s="51"/>
      <c r="C42" s="46"/>
      <c r="D42" s="46"/>
      <c r="E42" s="46"/>
      <c r="F42" s="46"/>
      <c r="G42" s="45"/>
    </row>
    <row r="43" spans="1:7" x14ac:dyDescent="0.25">
      <c r="A43" s="87" t="s">
        <v>34</v>
      </c>
      <c r="B43" s="88"/>
      <c r="C43" s="88"/>
      <c r="D43" s="88"/>
      <c r="E43" s="88"/>
      <c r="F43" s="88"/>
      <c r="G43" s="89"/>
    </row>
    <row r="44" spans="1:7" ht="62.25" customHeight="1" x14ac:dyDescent="0.25">
      <c r="A44" s="1" t="s">
        <v>64</v>
      </c>
      <c r="B44" s="4" t="s">
        <v>31</v>
      </c>
      <c r="C44" s="5">
        <v>2285721</v>
      </c>
      <c r="D44" s="5">
        <v>2285721</v>
      </c>
      <c r="E44" s="5">
        <v>571430</v>
      </c>
      <c r="F44" s="5"/>
      <c r="G44" s="21">
        <f t="shared" si="0"/>
        <v>1714291</v>
      </c>
    </row>
    <row r="45" spans="1:7" ht="43.5" customHeight="1" x14ac:dyDescent="0.25">
      <c r="A45" s="16" t="s">
        <v>61</v>
      </c>
      <c r="B45" s="4" t="s">
        <v>32</v>
      </c>
      <c r="C45" s="5">
        <v>640000</v>
      </c>
      <c r="D45" s="5">
        <v>479628</v>
      </c>
      <c r="E45" s="5">
        <v>119907</v>
      </c>
      <c r="F45" s="5"/>
      <c r="G45" s="21">
        <f t="shared" si="0"/>
        <v>520093</v>
      </c>
    </row>
    <row r="46" spans="1:7" ht="32.25" thickBot="1" x14ac:dyDescent="0.3">
      <c r="A46" s="33" t="s">
        <v>64</v>
      </c>
      <c r="B46" s="32" t="s">
        <v>33</v>
      </c>
      <c r="C46" s="26">
        <v>6859776</v>
      </c>
      <c r="D46" s="26">
        <v>6859776</v>
      </c>
      <c r="E46" s="26">
        <v>270000</v>
      </c>
      <c r="F46" s="59" t="s">
        <v>66</v>
      </c>
      <c r="G46" s="24">
        <f>C46-E46-660000</f>
        <v>5929776</v>
      </c>
    </row>
    <row r="47" spans="1:7" ht="9.75" customHeight="1" thickBot="1" x14ac:dyDescent="0.3">
      <c r="A47" s="42"/>
      <c r="B47" s="51"/>
      <c r="C47" s="46"/>
      <c r="D47" s="46"/>
      <c r="E47" s="46"/>
      <c r="F47" s="46"/>
      <c r="G47" s="45"/>
    </row>
    <row r="48" spans="1:7" ht="15.75" thickBot="1" x14ac:dyDescent="0.3">
      <c r="A48" s="84" t="s">
        <v>35</v>
      </c>
      <c r="B48" s="85"/>
      <c r="C48" s="85"/>
      <c r="D48" s="85"/>
      <c r="E48" s="85"/>
      <c r="F48" s="85"/>
      <c r="G48" s="86"/>
    </row>
    <row r="49" spans="1:7" ht="72" customHeight="1" x14ac:dyDescent="0.25">
      <c r="A49" s="60" t="s">
        <v>60</v>
      </c>
      <c r="B49" s="61" t="s">
        <v>36</v>
      </c>
      <c r="C49" s="62">
        <v>1172000</v>
      </c>
      <c r="D49" s="62">
        <v>1172000</v>
      </c>
      <c r="E49" s="62">
        <v>269205</v>
      </c>
      <c r="F49" s="62"/>
      <c r="G49" s="63">
        <f t="shared" si="0"/>
        <v>902795</v>
      </c>
    </row>
    <row r="50" spans="1:7" ht="66.75" customHeight="1" x14ac:dyDescent="0.25">
      <c r="A50" s="30" t="s">
        <v>60</v>
      </c>
      <c r="B50" s="4" t="s">
        <v>37</v>
      </c>
      <c r="C50" s="5">
        <v>304931.38</v>
      </c>
      <c r="D50" s="5">
        <v>304931.38</v>
      </c>
      <c r="E50" s="5">
        <v>76233</v>
      </c>
      <c r="F50" s="6"/>
      <c r="G50" s="21">
        <f t="shared" si="0"/>
        <v>228698.38</v>
      </c>
    </row>
    <row r="51" spans="1:7" ht="30.75" thickBot="1" x14ac:dyDescent="0.3">
      <c r="A51" s="31" t="s">
        <v>67</v>
      </c>
      <c r="B51" s="34" t="s">
        <v>38</v>
      </c>
      <c r="C51" s="26">
        <v>2891380</v>
      </c>
      <c r="D51" s="26">
        <v>2891380</v>
      </c>
      <c r="E51" s="26">
        <v>375880</v>
      </c>
      <c r="F51" s="26"/>
      <c r="G51" s="24">
        <f t="shared" si="0"/>
        <v>2515500</v>
      </c>
    </row>
    <row r="52" spans="1:7" ht="11.25" customHeight="1" thickBot="1" x14ac:dyDescent="0.3">
      <c r="A52" s="52"/>
      <c r="B52" s="53"/>
      <c r="C52" s="46"/>
      <c r="D52" s="46"/>
      <c r="E52" s="46"/>
      <c r="F52" s="46"/>
      <c r="G52" s="45"/>
    </row>
    <row r="53" spans="1:7" ht="22.5" customHeight="1" x14ac:dyDescent="0.25">
      <c r="A53" s="81" t="s">
        <v>58</v>
      </c>
      <c r="B53" s="79"/>
      <c r="C53" s="79"/>
      <c r="D53" s="79"/>
      <c r="E53" s="79"/>
      <c r="F53" s="79"/>
      <c r="G53" s="80"/>
    </row>
    <row r="54" spans="1:7" ht="60.75" thickBot="1" x14ac:dyDescent="0.3">
      <c r="A54" s="35" t="s">
        <v>62</v>
      </c>
      <c r="B54" s="34" t="s">
        <v>39</v>
      </c>
      <c r="C54" s="26">
        <v>4513433</v>
      </c>
      <c r="D54" s="26">
        <v>3476354</v>
      </c>
      <c r="E54" s="26">
        <v>1216724</v>
      </c>
      <c r="F54" s="58" t="s">
        <v>65</v>
      </c>
      <c r="G54" s="24">
        <f>C54-E54-501175-144400-1000000</f>
        <v>1651134</v>
      </c>
    </row>
    <row r="55" spans="1:7" ht="11.25" customHeight="1" thickBot="1" x14ac:dyDescent="0.3">
      <c r="A55" s="54"/>
      <c r="B55" s="55"/>
      <c r="C55" s="46"/>
      <c r="D55" s="46"/>
      <c r="E55" s="46"/>
      <c r="F55" s="46"/>
      <c r="G55" s="45"/>
    </row>
    <row r="56" spans="1:7" ht="23.25" customHeight="1" x14ac:dyDescent="0.25">
      <c r="A56" s="81" t="s">
        <v>46</v>
      </c>
      <c r="B56" s="82"/>
      <c r="C56" s="82"/>
      <c r="D56" s="82"/>
      <c r="E56" s="82"/>
      <c r="F56" s="82"/>
      <c r="G56" s="83"/>
    </row>
    <row r="57" spans="1:7" ht="45" x14ac:dyDescent="0.25">
      <c r="A57" s="30" t="s">
        <v>63</v>
      </c>
      <c r="B57" s="2" t="s">
        <v>40</v>
      </c>
      <c r="C57" s="3">
        <v>1535378</v>
      </c>
      <c r="D57" s="3"/>
      <c r="E57" s="3">
        <v>383844</v>
      </c>
      <c r="F57" s="3"/>
      <c r="G57" s="21">
        <f t="shared" si="0"/>
        <v>1151534</v>
      </c>
    </row>
    <row r="58" spans="1:7" ht="31.5" x14ac:dyDescent="0.25">
      <c r="A58" s="36" t="s">
        <v>62</v>
      </c>
      <c r="B58" s="2" t="s">
        <v>43</v>
      </c>
      <c r="C58" s="8">
        <v>846597</v>
      </c>
      <c r="D58" s="8">
        <v>846597</v>
      </c>
      <c r="E58" s="3">
        <v>211649</v>
      </c>
      <c r="F58" s="3"/>
      <c r="G58" s="21">
        <f t="shared" ref="G58" si="4">C58-E58</f>
        <v>634948</v>
      </c>
    </row>
    <row r="59" spans="1:7" ht="60" x14ac:dyDescent="0.25">
      <c r="A59" s="30" t="s">
        <v>60</v>
      </c>
      <c r="B59" s="2" t="s">
        <v>41</v>
      </c>
      <c r="C59" s="3">
        <v>530999</v>
      </c>
      <c r="D59" s="3">
        <v>467794</v>
      </c>
      <c r="E59" s="3">
        <v>116948</v>
      </c>
      <c r="F59" s="3"/>
      <c r="G59" s="21">
        <f t="shared" si="0"/>
        <v>414051</v>
      </c>
    </row>
    <row r="60" spans="1:7" ht="60" x14ac:dyDescent="0.25">
      <c r="A60" s="30" t="s">
        <v>60</v>
      </c>
      <c r="B60" s="2" t="s">
        <v>42</v>
      </c>
      <c r="C60" s="3">
        <v>1388846</v>
      </c>
      <c r="D60" s="3">
        <v>1388846</v>
      </c>
      <c r="E60" s="3">
        <v>347211</v>
      </c>
      <c r="F60" s="3"/>
      <c r="G60" s="21">
        <f t="shared" si="0"/>
        <v>1041635</v>
      </c>
    </row>
    <row r="61" spans="1:7" ht="60" x14ac:dyDescent="0.25">
      <c r="A61" s="30" t="s">
        <v>60</v>
      </c>
      <c r="B61" s="2" t="s">
        <v>44</v>
      </c>
      <c r="C61" s="8">
        <v>882040</v>
      </c>
      <c r="D61" s="8">
        <v>882040</v>
      </c>
      <c r="E61" s="3">
        <v>220510</v>
      </c>
      <c r="F61" s="3"/>
      <c r="G61" s="21">
        <f t="shared" si="0"/>
        <v>661530</v>
      </c>
    </row>
    <row r="62" spans="1:7" ht="60.75" thickBot="1" x14ac:dyDescent="0.3">
      <c r="A62" s="31" t="s">
        <v>60</v>
      </c>
      <c r="B62" s="22" t="s">
        <v>45</v>
      </c>
      <c r="C62" s="37">
        <v>755000</v>
      </c>
      <c r="D62" s="37">
        <v>755000</v>
      </c>
      <c r="E62" s="23">
        <v>188750</v>
      </c>
      <c r="F62" s="23"/>
      <c r="G62" s="24">
        <f t="shared" si="0"/>
        <v>566250</v>
      </c>
    </row>
    <row r="63" spans="1:7" ht="9.75" customHeight="1" thickBot="1" x14ac:dyDescent="0.3">
      <c r="A63" s="50"/>
      <c r="B63" s="56"/>
      <c r="C63" s="57"/>
      <c r="D63" s="57"/>
      <c r="E63" s="49"/>
      <c r="F63" s="49"/>
      <c r="G63" s="45"/>
    </row>
    <row r="64" spans="1:7" ht="25.5" customHeight="1" x14ac:dyDescent="0.25">
      <c r="A64" s="78" t="s">
        <v>49</v>
      </c>
      <c r="B64" s="79"/>
      <c r="C64" s="79"/>
      <c r="D64" s="79"/>
      <c r="E64" s="79"/>
      <c r="F64" s="79"/>
      <c r="G64" s="80"/>
    </row>
    <row r="65" spans="1:7" ht="60" x14ac:dyDescent="0.25">
      <c r="A65" s="30" t="s">
        <v>61</v>
      </c>
      <c r="B65" s="2" t="s">
        <v>47</v>
      </c>
      <c r="C65" s="8">
        <v>6700965</v>
      </c>
      <c r="D65" s="8">
        <v>6393873.3600000003</v>
      </c>
      <c r="E65" s="3">
        <v>1278775</v>
      </c>
      <c r="F65" s="3"/>
      <c r="G65" s="21">
        <f t="shared" si="0"/>
        <v>5422190</v>
      </c>
    </row>
    <row r="66" spans="1:7" ht="73.5" customHeight="1" thickBot="1" x14ac:dyDescent="0.3">
      <c r="A66" s="31" t="s">
        <v>60</v>
      </c>
      <c r="B66" s="22" t="s">
        <v>48</v>
      </c>
      <c r="C66" s="37">
        <v>7755525</v>
      </c>
      <c r="D66" s="37">
        <v>6134565</v>
      </c>
      <c r="E66" s="23">
        <v>1226913</v>
      </c>
      <c r="F66" s="23"/>
      <c r="G66" s="24">
        <f t="shared" si="0"/>
        <v>6528612</v>
      </c>
    </row>
    <row r="67" spans="1:7" ht="18" customHeight="1" thickBot="1" x14ac:dyDescent="0.3">
      <c r="A67" s="50"/>
      <c r="B67" s="48"/>
      <c r="C67" s="57"/>
      <c r="D67" s="57"/>
      <c r="E67" s="49"/>
      <c r="F67" s="49"/>
      <c r="G67" s="45"/>
    </row>
    <row r="68" spans="1:7" ht="19.5" customHeight="1" x14ac:dyDescent="0.25">
      <c r="A68" s="78" t="s">
        <v>54</v>
      </c>
      <c r="B68" s="79"/>
      <c r="C68" s="79"/>
      <c r="D68" s="79"/>
      <c r="E68" s="79"/>
      <c r="F68" s="79"/>
      <c r="G68" s="80"/>
    </row>
    <row r="69" spans="1:7" ht="60" x14ac:dyDescent="0.25">
      <c r="A69" s="30" t="s">
        <v>60</v>
      </c>
      <c r="B69" s="9" t="s">
        <v>51</v>
      </c>
      <c r="C69" s="11">
        <v>2088310.24</v>
      </c>
      <c r="D69" s="13">
        <v>1790411</v>
      </c>
      <c r="E69" s="14">
        <v>300000</v>
      </c>
      <c r="F69" s="15" t="s">
        <v>59</v>
      </c>
      <c r="G69" s="38">
        <v>865338</v>
      </c>
    </row>
    <row r="70" spans="1:7" ht="60" x14ac:dyDescent="0.25">
      <c r="A70" s="30" t="s">
        <v>60</v>
      </c>
      <c r="B70" s="9" t="s">
        <v>52</v>
      </c>
      <c r="C70" s="11">
        <v>1604746</v>
      </c>
      <c r="D70" s="13">
        <v>1604746</v>
      </c>
      <c r="E70" s="3">
        <v>90400.29</v>
      </c>
      <c r="F70" s="3"/>
      <c r="G70" s="21">
        <f t="shared" si="0"/>
        <v>1514345.71</v>
      </c>
    </row>
    <row r="71" spans="1:7" ht="60" x14ac:dyDescent="0.25">
      <c r="A71" s="30" t="s">
        <v>61</v>
      </c>
      <c r="B71" s="9" t="s">
        <v>50</v>
      </c>
      <c r="C71" s="10">
        <v>3310323</v>
      </c>
      <c r="D71" s="12">
        <v>3310323</v>
      </c>
      <c r="E71" s="3">
        <v>490000</v>
      </c>
      <c r="F71" s="3"/>
      <c r="G71" s="21">
        <f t="shared" ref="G71" si="5">C71-E71</f>
        <v>2820323</v>
      </c>
    </row>
    <row r="72" spans="1:7" ht="60.75" thickBot="1" x14ac:dyDescent="0.3">
      <c r="A72" s="31" t="s">
        <v>61</v>
      </c>
      <c r="B72" s="39" t="s">
        <v>53</v>
      </c>
      <c r="C72" s="40">
        <v>4331249</v>
      </c>
      <c r="D72" s="41">
        <v>3926011</v>
      </c>
      <c r="E72" s="23">
        <v>570000</v>
      </c>
      <c r="F72" s="23"/>
      <c r="G72" s="24">
        <f t="shared" si="0"/>
        <v>3761249</v>
      </c>
    </row>
    <row r="73" spans="1:7" ht="15.75" thickBot="1" x14ac:dyDescent="0.3">
      <c r="A73" s="64"/>
      <c r="B73" s="65"/>
      <c r="C73" s="66"/>
      <c r="D73" s="67"/>
      <c r="E73" s="49"/>
      <c r="F73" s="49"/>
      <c r="G73" s="49"/>
    </row>
    <row r="74" spans="1:7" ht="16.5" thickBot="1" x14ac:dyDescent="0.3">
      <c r="A74" s="73" t="s">
        <v>68</v>
      </c>
      <c r="B74" s="74"/>
      <c r="C74" s="74"/>
      <c r="D74" s="74"/>
      <c r="E74" s="74"/>
      <c r="F74" s="74"/>
      <c r="G74" s="75"/>
    </row>
    <row r="75" spans="1:7" ht="60" x14ac:dyDescent="0.25">
      <c r="A75" s="69" t="s">
        <v>60</v>
      </c>
      <c r="B75" s="70" t="s">
        <v>69</v>
      </c>
      <c r="C75" s="71">
        <v>1571825.04</v>
      </c>
      <c r="D75" s="71">
        <v>1275399</v>
      </c>
      <c r="E75" s="72">
        <v>385151.36</v>
      </c>
      <c r="F75" s="72"/>
      <c r="G75" s="72">
        <f>C75-E75</f>
        <v>1186673.6800000002</v>
      </c>
    </row>
    <row r="76" spans="1:7" ht="60" x14ac:dyDescent="0.25">
      <c r="A76" s="16" t="s">
        <v>60</v>
      </c>
      <c r="B76" s="9" t="s">
        <v>70</v>
      </c>
      <c r="C76" s="13">
        <v>919245</v>
      </c>
      <c r="D76" s="13">
        <v>578569</v>
      </c>
      <c r="E76" s="14">
        <v>175498.59</v>
      </c>
      <c r="F76" s="68"/>
      <c r="G76" s="72">
        <f>C76-E76</f>
        <v>743746.41</v>
      </c>
    </row>
  </sheetData>
  <mergeCells count="14">
    <mergeCell ref="A74:G74"/>
    <mergeCell ref="A8:G8"/>
    <mergeCell ref="A68:G68"/>
    <mergeCell ref="A64:G64"/>
    <mergeCell ref="A56:G56"/>
    <mergeCell ref="A53:G53"/>
    <mergeCell ref="A48:G48"/>
    <mergeCell ref="A43:G43"/>
    <mergeCell ref="A37:G37"/>
    <mergeCell ref="A33:G33"/>
    <mergeCell ref="A28:G28"/>
    <mergeCell ref="A22:G22"/>
    <mergeCell ref="A11:G11"/>
    <mergeCell ref="A15:G15"/>
  </mergeCells>
  <pageMargins left="0.7" right="0.7" top="0.75" bottom="0.75" header="0.3" footer="0.3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Grenoble Alpes Metropole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WIDLING CHLOE</dc:creator>
  <cp:lastModifiedBy>WIDLING CHLOE</cp:lastModifiedBy>
  <dcterms:created xsi:type="dcterms:W3CDTF">2024-10-29T10:04:30Z</dcterms:created>
  <dcterms:modified xsi:type="dcterms:W3CDTF">2025-12-10T09:59:40Z</dcterms:modified>
</cp:coreProperties>
</file>